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 activeTab="1"/>
  </bookViews>
  <sheets>
    <sheet name="Лист1" sheetId="1" r:id="rId1"/>
    <sheet name="Без амината и сепаратора КУДУ" sheetId="2" r:id="rId2"/>
    <sheet name="Заполнить" sheetId="3" r:id="rId3"/>
  </sheets>
  <definedNames>
    <definedName name="_xlnm._FilterDatabase" localSheetId="2" hidden="1">Заполнить!$A$9:$M$188</definedName>
    <definedName name="_xlnm.Print_Area" localSheetId="1">'Без амината и сепаратора КУДУ'!$A$1:$M$200</definedName>
  </definedNames>
  <calcPr calcId="162913"/>
</workbook>
</file>

<file path=xl/calcChain.xml><?xml version="1.0" encoding="utf-8"?>
<calcChain xmlns="http://schemas.openxmlformats.org/spreadsheetml/2006/main">
  <c r="J186" i="2" l="1"/>
  <c r="I186" i="2" l="1"/>
  <c r="I188" i="3" l="1"/>
  <c r="J188" i="3"/>
  <c r="W189" i="1" l="1"/>
  <c r="U189" i="1"/>
  <c r="T189" i="1"/>
  <c r="R189" i="1"/>
  <c r="Q189" i="1"/>
  <c r="O189" i="1"/>
  <c r="M189" i="1"/>
  <c r="K189" i="1"/>
  <c r="J189" i="1"/>
  <c r="H189" i="1"/>
  <c r="S188" i="1"/>
  <c r="L188" i="1"/>
  <c r="V187" i="1"/>
  <c r="L187" i="1"/>
  <c r="V186" i="1"/>
  <c r="L186" i="1"/>
  <c r="V185" i="1"/>
  <c r="I185" i="1"/>
  <c r="V184" i="1"/>
  <c r="I184" i="1"/>
  <c r="L183" i="1"/>
  <c r="L182" i="1"/>
  <c r="L181" i="1"/>
  <c r="L180" i="1"/>
  <c r="L179" i="1"/>
  <c r="V178" i="1"/>
  <c r="I178" i="1"/>
  <c r="V177" i="1"/>
  <c r="I177" i="1"/>
  <c r="V176" i="1"/>
  <c r="I176" i="1"/>
  <c r="V175" i="1"/>
  <c r="I175" i="1"/>
  <c r="V174" i="1"/>
  <c r="I174" i="1"/>
  <c r="V173" i="1"/>
  <c r="I173" i="1"/>
  <c r="V172" i="1"/>
  <c r="L172" i="1"/>
  <c r="V171" i="1"/>
  <c r="I171" i="1"/>
  <c r="V170" i="1"/>
  <c r="I170" i="1"/>
  <c r="L169" i="1"/>
  <c r="L168" i="1"/>
  <c r="L167" i="1"/>
  <c r="L166" i="1"/>
  <c r="L165" i="1"/>
  <c r="L164" i="1"/>
  <c r="V163" i="1"/>
  <c r="I163" i="1"/>
  <c r="V162" i="1"/>
  <c r="S162" i="1"/>
  <c r="I162" i="1"/>
  <c r="V161" i="1"/>
  <c r="I161" i="1"/>
  <c r="V160" i="1"/>
  <c r="I160" i="1"/>
  <c r="V159" i="1"/>
  <c r="I159" i="1"/>
  <c r="V158" i="1"/>
  <c r="I158" i="1"/>
  <c r="V157" i="1"/>
  <c r="I157" i="1"/>
  <c r="V156" i="1"/>
  <c r="I156" i="1"/>
  <c r="V155" i="1"/>
  <c r="S155" i="1"/>
  <c r="I155" i="1"/>
  <c r="V154" i="1"/>
  <c r="I154" i="1"/>
  <c r="V153" i="1"/>
  <c r="S153" i="1"/>
  <c r="I153" i="1"/>
  <c r="V152" i="1"/>
  <c r="I152" i="1"/>
  <c r="V151" i="1"/>
  <c r="I151" i="1"/>
  <c r="V150" i="1"/>
  <c r="I150" i="1"/>
  <c r="V149" i="1"/>
  <c r="I149" i="1"/>
  <c r="V148" i="1"/>
  <c r="I148" i="1"/>
  <c r="V147" i="1"/>
  <c r="I147" i="1"/>
  <c r="V146" i="1"/>
  <c r="I146" i="1"/>
  <c r="V145" i="1"/>
  <c r="I145" i="1"/>
  <c r="V144" i="1"/>
  <c r="I144" i="1"/>
  <c r="L143" i="1"/>
  <c r="V142" i="1"/>
  <c r="I142" i="1"/>
  <c r="V141" i="1"/>
  <c r="I141" i="1"/>
  <c r="V140" i="1"/>
  <c r="I140" i="1"/>
  <c r="V139" i="1"/>
  <c r="I139" i="1"/>
  <c r="V138" i="1"/>
  <c r="I138" i="1"/>
  <c r="V137" i="1"/>
  <c r="L137" i="1"/>
  <c r="S136" i="1"/>
  <c r="I136" i="1"/>
  <c r="V135" i="1"/>
  <c r="L135" i="1"/>
  <c r="V134" i="1"/>
  <c r="I134" i="1"/>
  <c r="V133" i="1"/>
  <c r="I133" i="1"/>
  <c r="V132" i="1"/>
  <c r="I132" i="1"/>
  <c r="V131" i="1"/>
  <c r="I131" i="1"/>
  <c r="V130" i="1"/>
  <c r="I130" i="1"/>
  <c r="V129" i="1"/>
  <c r="I129" i="1"/>
  <c r="V128" i="1"/>
  <c r="I128" i="1"/>
  <c r="V127" i="1"/>
  <c r="I127" i="1"/>
  <c r="V126" i="1"/>
  <c r="I126" i="1"/>
  <c r="V125" i="1"/>
  <c r="I125" i="1"/>
  <c r="V124" i="1"/>
  <c r="I124" i="1"/>
  <c r="V123" i="1"/>
  <c r="I123" i="1"/>
  <c r="V122" i="1"/>
  <c r="I122" i="1"/>
  <c r="V121" i="1"/>
  <c r="I121" i="1"/>
  <c r="V120" i="1"/>
  <c r="I120" i="1"/>
  <c r="V119" i="1"/>
  <c r="I119" i="1"/>
  <c r="V118" i="1"/>
  <c r="I118" i="1"/>
  <c r="V117" i="1"/>
  <c r="I117" i="1"/>
  <c r="V116" i="1"/>
  <c r="I116" i="1"/>
  <c r="V115" i="1"/>
  <c r="I115" i="1"/>
  <c r="V114" i="1"/>
  <c r="I114" i="1"/>
  <c r="V113" i="1"/>
  <c r="I113" i="1"/>
  <c r="V112" i="1"/>
  <c r="S112" i="1"/>
  <c r="I112" i="1"/>
  <c r="V111" i="1"/>
  <c r="I111" i="1"/>
  <c r="V110" i="1"/>
  <c r="I110" i="1"/>
  <c r="V109" i="1"/>
  <c r="I109" i="1"/>
  <c r="V108" i="1"/>
  <c r="I108" i="1"/>
  <c r="V107" i="1"/>
  <c r="P107" i="1"/>
  <c r="I107" i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I99" i="1"/>
  <c r="V98" i="1"/>
  <c r="I98" i="1"/>
  <c r="V97" i="1"/>
  <c r="I97" i="1"/>
  <c r="V96" i="1"/>
  <c r="I96" i="1"/>
  <c r="V95" i="1"/>
  <c r="I95" i="1"/>
  <c r="V94" i="1"/>
  <c r="I94" i="1"/>
  <c r="V93" i="1"/>
  <c r="I93" i="1"/>
  <c r="V92" i="1"/>
  <c r="I92" i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I85" i="1"/>
  <c r="V84" i="1"/>
  <c r="I84" i="1"/>
  <c r="V83" i="1"/>
  <c r="I83" i="1"/>
  <c r="V82" i="1"/>
  <c r="I82" i="1"/>
  <c r="V81" i="1"/>
  <c r="I81" i="1"/>
  <c r="V80" i="1"/>
  <c r="I80" i="1"/>
  <c r="V79" i="1"/>
  <c r="I79" i="1"/>
  <c r="V78" i="1"/>
  <c r="I78" i="1"/>
  <c r="V77" i="1"/>
  <c r="I77" i="1"/>
  <c r="L76" i="1"/>
  <c r="L75" i="1"/>
  <c r="L74" i="1"/>
  <c r="L73" i="1"/>
  <c r="V72" i="1"/>
  <c r="S72" i="1"/>
  <c r="I72" i="1"/>
  <c r="V71" i="1"/>
  <c r="I71" i="1"/>
  <c r="V70" i="1"/>
  <c r="I70" i="1"/>
  <c r="V69" i="1"/>
  <c r="I69" i="1"/>
  <c r="V68" i="1"/>
  <c r="I68" i="1"/>
  <c r="V67" i="1"/>
  <c r="S67" i="1"/>
  <c r="I67" i="1"/>
  <c r="V66" i="1"/>
  <c r="I66" i="1"/>
  <c r="V65" i="1"/>
  <c r="L65" i="1"/>
  <c r="V64" i="1"/>
  <c r="I64" i="1"/>
  <c r="V63" i="1"/>
  <c r="I63" i="1"/>
  <c r="V62" i="1"/>
  <c r="I62" i="1"/>
  <c r="V61" i="1"/>
  <c r="I61" i="1"/>
  <c r="V60" i="1"/>
  <c r="I60" i="1"/>
  <c r="V59" i="1"/>
  <c r="I59" i="1"/>
  <c r="V58" i="1"/>
  <c r="L58" i="1"/>
  <c r="V57" i="1"/>
  <c r="L57" i="1"/>
  <c r="V56" i="1"/>
  <c r="L56" i="1"/>
  <c r="V55" i="1"/>
  <c r="I55" i="1"/>
  <c r="V54" i="1"/>
  <c r="I54" i="1"/>
  <c r="V53" i="1"/>
  <c r="S53" i="1"/>
  <c r="I53" i="1"/>
  <c r="V52" i="1"/>
  <c r="I52" i="1"/>
  <c r="V51" i="1"/>
  <c r="I51" i="1"/>
  <c r="V50" i="1"/>
  <c r="I50" i="1"/>
  <c r="V49" i="1"/>
  <c r="I49" i="1"/>
  <c r="V48" i="1"/>
  <c r="I48" i="1"/>
  <c r="V47" i="1"/>
  <c r="I47" i="1"/>
  <c r="V46" i="1"/>
  <c r="I46" i="1"/>
  <c r="V45" i="1"/>
  <c r="I45" i="1"/>
  <c r="V44" i="1"/>
  <c r="I44" i="1"/>
  <c r="V43" i="1"/>
  <c r="I43" i="1"/>
  <c r="V42" i="1"/>
  <c r="I42" i="1"/>
  <c r="V41" i="1"/>
  <c r="I41" i="1"/>
  <c r="V40" i="1"/>
  <c r="I40" i="1"/>
  <c r="V39" i="1"/>
  <c r="I39" i="1"/>
  <c r="V38" i="1"/>
  <c r="I38" i="1"/>
  <c r="V37" i="1"/>
  <c r="I37" i="1"/>
  <c r="V36" i="1"/>
  <c r="I36" i="1"/>
  <c r="V35" i="1"/>
  <c r="I35" i="1"/>
  <c r="V34" i="1"/>
  <c r="I34" i="1"/>
  <c r="V33" i="1"/>
  <c r="I33" i="1"/>
  <c r="V32" i="1"/>
  <c r="I32" i="1"/>
  <c r="V31" i="1"/>
  <c r="I31" i="1"/>
  <c r="V30" i="1"/>
  <c r="I30" i="1"/>
  <c r="V29" i="1"/>
  <c r="I29" i="1"/>
  <c r="V28" i="1"/>
  <c r="I28" i="1"/>
  <c r="V27" i="1"/>
  <c r="I27" i="1"/>
  <c r="V26" i="1"/>
  <c r="I26" i="1"/>
  <c r="V25" i="1"/>
  <c r="I25" i="1"/>
  <c r="V24" i="1"/>
  <c r="I24" i="1"/>
  <c r="V23" i="1"/>
  <c r="I23" i="1"/>
  <c r="V22" i="1"/>
  <c r="I22" i="1"/>
  <c r="V21" i="1"/>
  <c r="I21" i="1"/>
  <c r="V20" i="1"/>
  <c r="I20" i="1"/>
  <c r="V19" i="1"/>
  <c r="I19" i="1"/>
  <c r="V18" i="1"/>
  <c r="I18" i="1"/>
  <c r="V17" i="1"/>
  <c r="I17" i="1"/>
  <c r="V16" i="1"/>
  <c r="I16" i="1"/>
  <c r="V15" i="1"/>
  <c r="I15" i="1"/>
  <c r="V14" i="1"/>
  <c r="I14" i="1"/>
  <c r="V13" i="1"/>
  <c r="I13" i="1"/>
  <c r="V12" i="1"/>
  <c r="I12" i="1"/>
  <c r="V11" i="1"/>
  <c r="I11" i="1"/>
  <c r="V10" i="1"/>
  <c r="I10" i="1"/>
  <c r="V9" i="1"/>
  <c r="I9" i="1"/>
  <c r="V8" i="1"/>
  <c r="I8" i="1"/>
</calcChain>
</file>

<file path=xl/sharedStrings.xml><?xml version="1.0" encoding="utf-8"?>
<sst xmlns="http://schemas.openxmlformats.org/spreadsheetml/2006/main" count="3676" uniqueCount="376">
  <si>
    <t>Приложение №2</t>
  </si>
  <si>
    <t>Информация о движении невостребованных ликвидных ТМЦ* в ТОО «Казахтуркмунай» 2020 году</t>
  </si>
  <si>
    <t>в тенге без НДС</t>
  </si>
  <si>
    <t>№ п/п</t>
  </si>
  <si>
    <t>АБП</t>
  </si>
  <si>
    <t>Категории товара (канцтовары, нефтепромысловое и.тд.)</t>
  </si>
  <si>
    <t>Код ТМЦ (SAP, 1C)</t>
  </si>
  <si>
    <t>Полное наименование ТМЦ</t>
  </si>
  <si>
    <t>Ед. изм.</t>
  </si>
  <si>
    <t>Остатки на 01.01.2020 года</t>
  </si>
  <si>
    <t>Движение НВЛ 
(за период 01.01.2020г. - 30.11 .2020г.)</t>
  </si>
  <si>
    <t>Остатки на 30.11.2020 года</t>
  </si>
  <si>
    <t>Поступило ТМЦ</t>
  </si>
  <si>
    <t>Реализовано</t>
  </si>
  <si>
    <t>Переведено в востребованные/НЛ</t>
  </si>
  <si>
    <t>Дата поступления</t>
  </si>
  <si>
    <t>Кол-во</t>
  </si>
  <si>
    <t>Цена</t>
  </si>
  <si>
    <t>Сумма</t>
  </si>
  <si>
    <t>ОБиКТРС</t>
  </si>
  <si>
    <t>Буровое оборудование</t>
  </si>
  <si>
    <t>Долото 6" AIDC=517 F15</t>
  </si>
  <si>
    <t>шт</t>
  </si>
  <si>
    <t>Долото 6" AIDC=547 F37</t>
  </si>
  <si>
    <t>Долото НД 15 1/2" AIDC=211       M</t>
  </si>
  <si>
    <t>Долото 7 1/2" AIDC=517     F2</t>
  </si>
  <si>
    <t>Долото 7 1/2" AIDC=517     MZGAU</t>
  </si>
  <si>
    <t>Долото 7 1/2" AIDC=617     F4</t>
  </si>
  <si>
    <t>Долото 8 1/2 S84F</t>
  </si>
  <si>
    <t>Долото 8 1/2" GF30PS 537X</t>
  </si>
  <si>
    <t>Долото 10 5/8" AIDC=121     MGN</t>
  </si>
  <si>
    <t>Долото 11 5/8 SVH</t>
  </si>
  <si>
    <t>Долото 11 5/8 S82F</t>
  </si>
  <si>
    <t>Долото 11 5/8 AIDC-517     F2</t>
  </si>
  <si>
    <t>Долото 12" TCI TYPE GFS28HB</t>
  </si>
  <si>
    <t>Долото 12 1/4" TCI TYPE GF20BVC IADC 517X</t>
  </si>
  <si>
    <t>Долото 17 1/2" GS10BV 435</t>
  </si>
  <si>
    <t>Долото8 1/2 TCI TYPE GF45YPS-MZ4684   85010800-KZ</t>
  </si>
  <si>
    <t>Долото НД 11 5/8" AIDC=116    FDS    85011105S-42</t>
  </si>
  <si>
    <t>Долото НД 11 5/8" AIDC=135     S44G    85011110D-42</t>
  </si>
  <si>
    <t>Долото НД 11 5/8" AIDC=135      SDGH       85011110S-42</t>
  </si>
  <si>
    <t>Долото НД 11 5/8" AIDC=215      SVH     85011115S-42</t>
  </si>
  <si>
    <t>Долото НД 11 5/8" AIDC=437     S82F   85011120D-42</t>
  </si>
  <si>
    <t>Долото НД 11 5/8" AIDC=517       S84F</t>
  </si>
  <si>
    <t>Долото НД 11 5/8" AIDC=517  F2H</t>
  </si>
  <si>
    <t>Инструменты</t>
  </si>
  <si>
    <t>Внутренняя труболовка 3 1/8 ODX1 ID CATCH 4 1/2 W/FLA    8302RS04</t>
  </si>
  <si>
    <t>тн</t>
  </si>
  <si>
    <t>Внутренняя труболовка 4 1/16 ODX1 1/4 ID CATCH5 FLAN   8302RS05</t>
  </si>
  <si>
    <t>Колокол PN=216315 НД 6 3/4 F/4 1/2 DP     8305DC04</t>
  </si>
  <si>
    <t>Колокол НД 6 3/4 F/5 DP 5 1/2 RH REG BO     8305DC05</t>
  </si>
  <si>
    <t>Метчик F/4 1/2 для бурильных труб      8306TT04</t>
  </si>
  <si>
    <t>Метчик F/LARGE BORE PIN TAP-4 1/2 IF   8306TT04A</t>
  </si>
  <si>
    <t>Метчик F/5 для бурильных труб         8306TT05</t>
  </si>
  <si>
    <t>Метчик F/LARGE BORE PIN TAP-5 1/2 RE      8306TT05A</t>
  </si>
  <si>
    <t>ШМУ марки REV CIRC НД 7 W/TYPE B MILL S    8308JB07</t>
  </si>
  <si>
    <t>ШМУ марки REV CIRC НД 7 7/8 TYPE B MILL S   8308JB07A</t>
  </si>
  <si>
    <t>Шламоуловитель НД 5.5 F/7.5 HOLE, 4 13/16 FN, 3 1/2     8313JS07</t>
  </si>
  <si>
    <t>Магнит НД 6, W/3 1/2 REG PIN   8314FM06</t>
  </si>
  <si>
    <t>пакер</t>
  </si>
  <si>
    <t>Цементировочный пакер 7"CSG. SIZE PVTS 135</t>
  </si>
  <si>
    <t>Циркуляционный переводник для пакера "F" 2 7/8 * 2"</t>
  </si>
  <si>
    <t>Циркуляционный клапан на пакер 2 7/8 НД 4.5" ВД 2.375 тип Р-1</t>
  </si>
  <si>
    <t>Извлекаемый пакер для колонны 5.5" 20-23 LB/FT</t>
  </si>
  <si>
    <t>Гидравлический эксплуатационный пакер 5.5",20-23 LB/FT</t>
  </si>
  <si>
    <t>Гидравлический эксплуатационный пакер 5.5",13-17 LB/FT</t>
  </si>
  <si>
    <t>Откидной клапан пакера 88131003</t>
  </si>
  <si>
    <t>Гидравлический эксплуатационный пакер 9 5/8, SB3</t>
  </si>
  <si>
    <t>Цементировочный пакер марки WEATHERFORD</t>
  </si>
  <si>
    <t>прочее</t>
  </si>
  <si>
    <t>Воротник ступенчатого цементирования 5 1/2 P-110 BDS 23 PPF W/B+P</t>
  </si>
  <si>
    <t>Храповой замок трубной подвески</t>
  </si>
  <si>
    <t>УБТ 5 3/4" NC80  (утежеленный буровая труба)</t>
  </si>
  <si>
    <t>Муфта с обратным клапаном 7 P-110 8 RD 29-32 PPF</t>
  </si>
  <si>
    <t>Башмак якорный 32757</t>
  </si>
  <si>
    <t>ОЭиКИПиА</t>
  </si>
  <si>
    <t>Воздушный фильтр AF25544</t>
  </si>
  <si>
    <t>Воздушный фильтр AF25545</t>
  </si>
  <si>
    <t>Запасный части к НПО</t>
  </si>
  <si>
    <t>Колонная головка к ФА 13 5/8 X 350</t>
  </si>
  <si>
    <t>Запчасти к колонным головкам 135/8"-12 3/4x9 5/8x5 1/2"- вариант А</t>
  </si>
  <si>
    <t>компл</t>
  </si>
  <si>
    <t>Запчасти к колонным головкам 135/8"-12 3/4x9 5/8x7" - вариант В</t>
  </si>
  <si>
    <t>Запчасти к колонным головкам 135/8"-12 3/4x8 5/8x5 1/2" - вариант С</t>
  </si>
  <si>
    <t>Вспомогательный уплотнительный элемент 11*7 1/16 *700 для 5 1/2</t>
  </si>
  <si>
    <t>Уплотнительный элемент для подвески НКТ 2 7/8 EUE</t>
  </si>
  <si>
    <t>Зубчатый ремень привода</t>
  </si>
  <si>
    <t>Коалисцирующий элемент</t>
  </si>
  <si>
    <t>31.12.2015</t>
  </si>
  <si>
    <t>Переводник под НКТ 73mm 60,3 R2 12410009-42</t>
  </si>
  <si>
    <t>Уплотнительный элемент для подвески НКТ 2 7/8 EUE 84584504</t>
  </si>
  <si>
    <t>Заглушка трубная 4,312 х 51/2'</t>
  </si>
  <si>
    <t>Ремкомплект для механического установочного приспособления марки WEATHERFORD</t>
  </si>
  <si>
    <t>Комплектующая к циркуляционному клапану "Baker Oil Tools"</t>
  </si>
  <si>
    <t>Запасные части к 3-х плужному насосу АНТ-150</t>
  </si>
  <si>
    <t>Прочее</t>
  </si>
  <si>
    <t>Фильтр сапуна картера</t>
  </si>
  <si>
    <t>Элемент фильтра байпаса масла</t>
  </si>
  <si>
    <t>ПТО</t>
  </si>
  <si>
    <t>Растворитель парафиноотложении CPRS DHU 2 7/8</t>
  </si>
  <si>
    <t>Аминат К 61450011</t>
  </si>
  <si>
    <t>кг</t>
  </si>
  <si>
    <t>Пакер RLN RATCH-LATCH</t>
  </si>
  <si>
    <t>Пакер Бейкер 44-25 F.</t>
  </si>
  <si>
    <t>Постоянный эксплуатационный пакер для колонны 7" 23-38 LB/FT</t>
  </si>
  <si>
    <t>Инструмент для спуска-подъема 2.3/8" x 1,87"</t>
  </si>
  <si>
    <t>Труба нефтепроводная</t>
  </si>
  <si>
    <t>Труба нефтепроводная 219*8 мм</t>
  </si>
  <si>
    <t xml:space="preserve">Труба обсадная </t>
  </si>
  <si>
    <t>Труба обсадная 5 1/2' (9,17мм) С75 тип резьбы BDS</t>
  </si>
  <si>
    <t>Труба обсадная 5 1/2" (10,54мм) С75 тип резьбы BDS</t>
  </si>
  <si>
    <t>Труба обсадная 5 1/2' (9,17мм) С95</t>
  </si>
  <si>
    <t>Труба обсадная 5 1/2" (12,9мм) T95-1S тип резьбы BDS</t>
  </si>
  <si>
    <t>Труба обсадная 5 1/2" (9,17мм) E тип резьбы OTTM</t>
  </si>
  <si>
    <t>Труба обсадная 5 1/2 (12,09мм) С-95 тип резьбы BDS</t>
  </si>
  <si>
    <t>Труба обсадная 5 1/2' (9,17мм) N80 тип резьбы BDS 12030340-42</t>
  </si>
  <si>
    <t>Труба обсадная 5 1/2" (10,54мм) NT-90-SS тип резьбы BDS</t>
  </si>
  <si>
    <t>Труба обсадная 5 1/2' (9,17мм) NT95S тип резьбы BDS</t>
  </si>
  <si>
    <t>Труба обсадная 5 1/2" (10,54мм) NT95S тип резьбы BD</t>
  </si>
  <si>
    <t>Труба обсадная 5 1/2" (12,09мм) NT95S тип резьбы BD</t>
  </si>
  <si>
    <t>Труба обсадная 5 1/2" (12,7мм) ТРС95 тип резьбы BDS</t>
  </si>
  <si>
    <t>Труба обсадная Т (10,36мм) N80 тип резбы LTC</t>
  </si>
  <si>
    <t>Труба обсадная 177,8*11,51 MM N-80 GRADE</t>
  </si>
  <si>
    <t>ОБСАДНАЯ ТРУБА 177,8*11,51 Р110</t>
  </si>
  <si>
    <t>Труба обсадная 13 3/8" (339,73*13,06)</t>
  </si>
  <si>
    <t>Труба обсадная (339,72*12,19мм) N80 BDC R3</t>
  </si>
  <si>
    <t>Труба обсадная 8 5/8" (8,94мм) NT95S тип резьбы В</t>
  </si>
  <si>
    <t>Труба обсадная 8 5/8" (11,43мм) Р110тип резьбы BDS</t>
  </si>
  <si>
    <t>Труба обсадная 8 5/8" (12,7мм) Р110 тип резьбы BDS</t>
  </si>
  <si>
    <t>Труба обсадная 8 5/8" (12,7мм) ТРС95 тип резьбы BD</t>
  </si>
  <si>
    <t>Труба обсадная 8 5/8" (10,16мм) С75</t>
  </si>
  <si>
    <t>Труба обсадная 8 5/8" N80 219,08*11,43mm</t>
  </si>
  <si>
    <t>Труба обсадная Т (10,36мм)</t>
  </si>
  <si>
    <t>Труба обсадная 244,5*11,99 MM N-80 GRADE BTC</t>
  </si>
  <si>
    <t>ОБСАДНАЯ ТРУБА 9" 5/8 244,5*11,99 N-80 GRADE</t>
  </si>
  <si>
    <t>Труба обсадная 244,48*13,84 MM P-110</t>
  </si>
  <si>
    <t>Труба обсадная 12 3/4" (324 х 11мм) Е тип резьбы ОТТМ</t>
  </si>
  <si>
    <t>ОБСАДНАЯ ТРУБА 13 3/8" 339,73*9,65 ММ J55 ВТС.R3</t>
  </si>
  <si>
    <t>ОКС</t>
  </si>
  <si>
    <t>Труба газопроводная (219*10мм)</t>
  </si>
  <si>
    <t>Труба газопроводная изолированная(159х8,0мм)</t>
  </si>
  <si>
    <t>Труба обсадная (139,7х9,17мм) E</t>
  </si>
  <si>
    <t>Труба обсадная 7" (10,36мм) L80 тип резьбы BDS</t>
  </si>
  <si>
    <t>Труба обсадная 7" (12,65мм) L80 тип резьбы BDS</t>
  </si>
  <si>
    <t>Труба обсадная 7" (13,72мм) L80 тип резьбы BDS</t>
  </si>
  <si>
    <t>Труба обсадная 7" (11,51мм) N80 тип резьбы LTC</t>
  </si>
  <si>
    <t>Труба обсадная 7` (12,65мм) SM90 S 12030541-42</t>
  </si>
  <si>
    <t>Труба обсадная 7` (11,51мм) SM90 S 12030542-42</t>
  </si>
  <si>
    <t>Труба обсадная 9 5/8" (13,84мм) AC95S тип резьбы L 12030710-42</t>
  </si>
  <si>
    <t>Труба обсадная 9 5/8" (11,99мм) C95 тип резьбы BDS 12030713-42</t>
  </si>
  <si>
    <t>Труба обсадная 9 5/8" (12мм) CK2 тип резьбы BDS 12030722-KZ</t>
  </si>
  <si>
    <t>Труба обсадная 9 5/8" (13,84мм) C75 BDS 12030734-42</t>
  </si>
  <si>
    <t>Труба обсадная 244,5*11,99 MM N-80 GRADE BTC 12030748Y-42</t>
  </si>
  <si>
    <t>Труба обсадная 9 5/8" (11,99мм) P110 тип резьбы LT 12030763-42</t>
  </si>
  <si>
    <t>Труба обсадная 9 5/8" (13,84мм) P110 тип резьбы LT 12030766-42</t>
  </si>
  <si>
    <t>Нефтепромысловое оборудование</t>
  </si>
  <si>
    <t>Задвижка 300мм с электроприводом</t>
  </si>
  <si>
    <t>Катушка к ФА 13 5/8 -11 X 700</t>
  </si>
  <si>
    <t>Катушка к ФА 11-7 1/16 X 700 84445505</t>
  </si>
  <si>
    <t>Противовыбросовый превентор</t>
  </si>
  <si>
    <t>Воротник ступенчатого цементирования 8 5/8"P110BDS</t>
  </si>
  <si>
    <t>Направляющая пакера, башмачный фрез</t>
  </si>
  <si>
    <t>Откидной клапан пакера 88133002</t>
  </si>
  <si>
    <t>Предохранительный клапан 2.7/8 х 1,87" 6,000 PSI типа SSV-BAKER</t>
  </si>
  <si>
    <t>Переходная муфта 25*22 мм</t>
  </si>
  <si>
    <t>Противоотворотный якорь</t>
  </si>
  <si>
    <t>Скважинный газовый сепаратор</t>
  </si>
  <si>
    <t>Башмак с обратным клапаном 7 P-110 8RD 29-32PPF</t>
  </si>
  <si>
    <t>Центратор 8 5/8 F/11 5/8 HOLE</t>
  </si>
  <si>
    <t>Механическое установочное приспособление марки WEATHERFORD</t>
  </si>
  <si>
    <t>Трубный фиксатор для цементирования</t>
  </si>
  <si>
    <t>Фонтанная задвижка (NIS39) 3.1/16"x10,000 PSI TYPE "SPC"</t>
  </si>
  <si>
    <t>Задвижка Бейкер 2.7/8 x 1,87" типа SSV-BAKER, посадочный ниппель с замком безопасности</t>
  </si>
  <si>
    <t>Кривой переходник F/4 1/2 DP</t>
  </si>
  <si>
    <t>Кривой переходник F/5 DP</t>
  </si>
  <si>
    <t>Башмак с обратным клапаном 5 1/2 P-110 BDS 23 PPF</t>
  </si>
  <si>
    <t>Башмак с обратным клапаном 8 5/8 P-110 BDS 44PPF</t>
  </si>
  <si>
    <t>Муфта с обратным клапаном 5 1/2 P-110 BDS 23 PPF</t>
  </si>
  <si>
    <t>Муфта с обратным клапаном 8 5/8 P-110 BDS 44 PPF</t>
  </si>
  <si>
    <t>Центратор 5 1/2 F/7 1/2 HOLE</t>
  </si>
  <si>
    <t>Центратор 7 F/8 1/2 HOLE</t>
  </si>
  <si>
    <t>Нитрило-резиновое кольцо для пакера</t>
  </si>
  <si>
    <t>Установочный патрубок 2.7/8 х 1,87" типа SSV-BAKER</t>
  </si>
  <si>
    <t>Шестиугольная сетка вибросита 6BHX110-AT 110</t>
  </si>
  <si>
    <t>Шестиугольная сетка вибросита 6BHX38-AT 38</t>
  </si>
  <si>
    <t>Шестиугольная сетка вибросита BHX-AT 50</t>
  </si>
  <si>
    <t>Шестиугольная сетка вибросита 6BHX84-AT 84</t>
  </si>
  <si>
    <t>Сетка для вязких глин 6S8L 8 MESH SCALPING SCREEN</t>
  </si>
  <si>
    <t>ff</t>
  </si>
  <si>
    <t>Сетка для вязких глин 6S12L 12 MESH SCALPING SCREEN</t>
  </si>
  <si>
    <t>Сетка для вязких глин 6S20L 20 MESH SCALPING SCREEN</t>
  </si>
  <si>
    <t>Сетка виброситы 6BHX 140 SCREENS</t>
  </si>
  <si>
    <t>Сетка виброситы 6BHX 175 SCREENS</t>
  </si>
  <si>
    <t>Катушка зажигания №2881124</t>
  </si>
  <si>
    <t>Масляный фильтр 16031</t>
  </si>
  <si>
    <t>Реле промежуточное РПУ-2М-212-6-800 УЗ ДС-24</t>
  </si>
  <si>
    <t>Электродвигатель для привода станка-качалки 30кВт, 1000 об/мин</t>
  </si>
  <si>
    <t>Свеча зажигания</t>
  </si>
  <si>
    <t>Щит управление качалкой СУС-01-У1, БУС-4</t>
  </si>
  <si>
    <t>Электро техническоеоборудование и материалы</t>
  </si>
  <si>
    <t>Цинковый анод 5 кг по электро хим.защиты</t>
  </si>
  <si>
    <t>Долото 8 1/2 GF45YPS-MZ4682-MZ4684</t>
  </si>
  <si>
    <t>Счетчик электроэнергии 3-х фазный, цифровой ГОСТ 30206-94</t>
  </si>
  <si>
    <t>Циркуляционный клапан (колонна 177,8мм 11,51мм стенка)</t>
  </si>
  <si>
    <t>Долото НД 11 5/8" AIDC=477 F15Н</t>
  </si>
  <si>
    <t>Топливный фильтр 265104406</t>
  </si>
  <si>
    <t>02.12.2016</t>
  </si>
  <si>
    <t>Топливный фильтр 1R-0750</t>
  </si>
  <si>
    <t>Масляный фильтр 1R-0714</t>
  </si>
  <si>
    <t>05.07.2017</t>
  </si>
  <si>
    <t>Топливный фильтр 26560137 (901-243)</t>
  </si>
  <si>
    <t>01.04.2018</t>
  </si>
  <si>
    <t>Масло авиационное МС-20</t>
  </si>
  <si>
    <t>л</t>
  </si>
  <si>
    <t>Трансформатор тока Т-0,66  100/5</t>
  </si>
  <si>
    <t>ТЭН водяной U-образный 2,0 кВт (46см.) зав.(ТЭН 100/2,0-Р-220 R30Ш)</t>
  </si>
  <si>
    <t>Выключатель концевой ВК-200 БР-11-67У2-21(16А, 1кол.)</t>
  </si>
  <si>
    <t>Контактор малогаборитный LC1-D9511.95A.220V ЭНЕРГИЯ</t>
  </si>
  <si>
    <t>Воздушный фильтр Perkins 901-056</t>
  </si>
  <si>
    <t>28.09.2017</t>
  </si>
  <si>
    <t>Воздушный фильтр САТ-3208 маленький 612502</t>
  </si>
  <si>
    <t>Крышка нагнетания МС6-0115 с сальниковым уплотнителем для ЦНС 180/85</t>
  </si>
  <si>
    <t>Датчик массового расхода топлива для ГПЭС</t>
  </si>
  <si>
    <t>Фильтр воздушный мешочный</t>
  </si>
  <si>
    <t>ИТОГО:</t>
  </si>
  <si>
    <t>Примечание:</t>
  </si>
  <si>
    <t>* - Движение невостребованных ликвидных ТМЦ без учета готовой продукции</t>
  </si>
  <si>
    <t>Подпись руководителя  _____________________________</t>
  </si>
  <si>
    <t>№п/п</t>
  </si>
  <si>
    <t>Наименование организации</t>
  </si>
  <si>
    <t>Вид ТМЗ (НВЛ/НЛ)</t>
  </si>
  <si>
    <t>Наименование ТМЗ</t>
  </si>
  <si>
    <t>Технические характеристики ТМЗ</t>
  </si>
  <si>
    <t>Инвентарный номер для ОС</t>
  </si>
  <si>
    <t>Дата ввода в эксплуатацию для ОС/Дата поступления на склад для сырья и материалов</t>
  </si>
  <si>
    <t>Ед.измерения</t>
  </si>
  <si>
    <t>Количество</t>
  </si>
  <si>
    <t>Себестоимость ТМЗ/ балансовая стоимость для ОС</t>
  </si>
  <si>
    <t>Местонахождение НВЛ/НЛ</t>
  </si>
  <si>
    <t>Причина отнесения к НВЛ/НЛ</t>
  </si>
  <si>
    <t>Техническое состояние</t>
  </si>
  <si>
    <t>ТОО «КТМ»</t>
  </si>
  <si>
    <t>НВЛ</t>
  </si>
  <si>
    <t>Не заявлен в производство</t>
  </si>
  <si>
    <t>Юж.Каратобе Склад м/р</t>
  </si>
  <si>
    <t>Зап.Елемес Склад м/р</t>
  </si>
  <si>
    <t>Лактыбай Склад м/р</t>
  </si>
  <si>
    <t xml:space="preserve">Не заявлен в производство истек срок хранения </t>
  </si>
  <si>
    <t xml:space="preserve">                                                                                                               Утверждаю</t>
  </si>
  <si>
    <t xml:space="preserve">                                                                                                                                 Генеральный директор</t>
  </si>
  <si>
    <t xml:space="preserve">                                                                                                                                  ТОО «Казахтуркмунай»</t>
  </si>
  <si>
    <t xml:space="preserve">                                                                                                                                    Исаев Т.М._____________</t>
  </si>
  <si>
    <t xml:space="preserve">                                                                                                                                     « ___»_____________2020г.</t>
  </si>
  <si>
    <t>Подписи членов КТА и председателя КТА:</t>
  </si>
  <si>
    <t>Заместитель  генерального  директора по производству - председатель КТА</t>
  </si>
  <si>
    <t>Елеусинов М.К.</t>
  </si>
  <si>
    <t>Заместитель  генерального  директора по геологии-заместитель председателя КТА</t>
  </si>
  <si>
    <t xml:space="preserve">Жоламан А.Ж.                  </t>
  </si>
  <si>
    <t>Зам. главного бухгалтера</t>
  </si>
  <si>
    <t>Ертлеуов Е.М.</t>
  </si>
  <si>
    <t>Начальник ОБиТКРС</t>
  </si>
  <si>
    <t>Сагалов Т.А.</t>
  </si>
  <si>
    <t>Акт технической аттестации ТМЗ для отнесения к НВЛ/НЛ ТМЗ</t>
  </si>
  <si>
    <t xml:space="preserve">новые не использованные применению не подлежит производитель не рекомендует в связи с истекшим сроком хранения </t>
  </si>
  <si>
    <t>новые не использованные применению не подлежат, так как данные инструменты применяются при бурений скважин</t>
  </si>
  <si>
    <t>новые не использованные применению не подлежат, так как в товариществе нету соответствующего оборудования</t>
  </si>
  <si>
    <t>новые не использованные применению не подлежат, так как новые скважины вводятся в эксплуатацию под ключ</t>
  </si>
  <si>
    <t>новые не использованные применению не подлежат, так как конструкция новых скважин предусматривает по проекту другие типоразмеры</t>
  </si>
  <si>
    <t xml:space="preserve">новые не использованные остатки  </t>
  </si>
  <si>
    <t>новые не использованные применению не подлежат, так как данное оборудование применяются при бурений скважин</t>
  </si>
  <si>
    <t>Начальник отдела ОТТБиООС</t>
  </si>
  <si>
    <t>Ерболеков Ж.А.</t>
  </si>
  <si>
    <t>Начальник производственно-технического отдела</t>
  </si>
  <si>
    <t>Суесинов Б.К.</t>
  </si>
  <si>
    <t>Начальник отдела энергетики и КИПиА</t>
  </si>
  <si>
    <t>Салейко В.В.</t>
  </si>
  <si>
    <t>В тенге по состоянию на «01»декабря 2020г.</t>
  </si>
  <si>
    <t>Диаметр,мм. 155,6
Промывка боковая
Диаметр, дюймы 6 1/8
Код IADC 517
Присоединительная резьба З-88
Вес, кг. 30</t>
  </si>
  <si>
    <t>Диаметр,мм. 155,6
Промывка боковая
Диаметр, дюймы 6 1/8
Код IADC 547
Присоединительная резьба З-88
Вес, кг. 30</t>
  </si>
  <si>
    <t xml:space="preserve">Долото НД 15 1/2" AIDC=211       </t>
  </si>
  <si>
    <t>Диаметр,мм. 190,5
Промывка боковая
Диаметр, дюймы 7 1/2
Код IADC 517
Присоединительная резьба З-117
Вес, кг. 35</t>
  </si>
  <si>
    <t>Диаметр,мм. 190,5
Промывка боковая
Диаметр, дюймы 7 1/2
Код IADC 517
Присоединительная резьба З-117
Вес, кг. 36</t>
  </si>
  <si>
    <t>Диаметр,мм. 190,5
Промывка боковая
Диаметр, дюймы 7 1/2
Код IADC 617
Присоединительная резьба З-117
Вес, кг. 37</t>
  </si>
  <si>
    <t>Диаметр,мм. 215
Промывка боковая
Диаметр, дюймы 8 1/2
Присоединительная резьба З-117
Вес, кг. 38</t>
  </si>
  <si>
    <t>Диаметр,мм. 270
Промывка боковая
Диаметр, дюймы 10 5/8                         Код IADC 121
Присоединительная резьба З-152
Вес, кг. 56</t>
  </si>
  <si>
    <t>Диаметр,мм. 295,3
Промывка боковая
Диаметр, дюймы 11 5/8                         
Присоединительная резьба З-152
Вес, кг. 86</t>
  </si>
  <si>
    <t>Диаметр,мм. 295,3
Промывка боковая
Диаметр, дюймы 11 5/8                        Код IADC 517                     
Присоединительная резьба З-152
Вес, кг. 87</t>
  </si>
  <si>
    <t>Диаметр,мм. 311,15
Промывка боковая
Диаметр, дюймы 12                                            
Присоединительная резьба З-152
Вес, кг. 97,3</t>
  </si>
  <si>
    <t>Диаметр,мм. 444,5
Промывка боковая
Диаметр, дюймы 12                                            
Присоединительная резьба З-152
Вес, кг. 97,4</t>
  </si>
  <si>
    <t>Диаметр,мм. 215,9
Промывка боковая
Диаметр, дюймы 8 1/2                                          
Присоединительная резьба З-117
Вес, кг. 32</t>
  </si>
  <si>
    <t>Диаметр,мм. 295,3
Промывка боковая
Диаметр, дюймы 11 5/8                       Код IADC 116                     
Присоединительная резьба З-152
Вес, кг. 86</t>
  </si>
  <si>
    <t>Диаметр,мм. 295,3
Промывка боковая
Диаметр, дюймы 11 5/8                      Код IADC 135             
Присоединительная резьба З-152
Вес, кг. 86</t>
  </si>
  <si>
    <t>Диаметр,мм. 295,3
Промывка боковая
Диаметр, дюймы 11 5/8                      Код IADC 135             
Присоединительная резьба З-152
Вес, кг. 87</t>
  </si>
  <si>
    <t>Диаметр,мм. 295,3
Промывка боковая
Диаметр, дюймы 11 5/8                      Код IADC 215             
Присоединительная резьба З-152
Вес, кг. 88</t>
  </si>
  <si>
    <t>Диаметр,мм. 295,3
Промывка боковая
Диаметр, дюймы 11 5/8                      Код IADC 437            
Присоединительная резьба З-152
Вес, кг. 89</t>
  </si>
  <si>
    <t>Диаметр,мм. 295,3
Промывка боковая
Диаметр, дюймы 11 5/8                      Код IADC 517            
Присоединительная резьба З-152
Вес, кг. 90</t>
  </si>
  <si>
    <t>Диаметр,мм. 295,3
Промывка боковая
Диаметр, дюймы 11 5/8                      Код IADC 517            
Присоединительная резьба З-152
Вес, кг. 91</t>
  </si>
  <si>
    <t xml:space="preserve">Внутренняя труболовка 3 1/8 ODX1 ID CATCH 4 1/2 </t>
  </si>
  <si>
    <t xml:space="preserve">Внутренняя труболовка 4 1/16 ODX1 1/4 ID </t>
  </si>
  <si>
    <t xml:space="preserve">Колокол PN=216315 НД 6 3/4 F/4 1/2 DP     </t>
  </si>
  <si>
    <t xml:space="preserve">Колокол НД 6 3/4 F/5 DP 5 1/2 RH REG BO    </t>
  </si>
  <si>
    <t xml:space="preserve">Метчик F/4 1/2 для бурильных труб      </t>
  </si>
  <si>
    <t xml:space="preserve">Метчик F/LARGE BORE PIN TAP-4 1/2 IF  </t>
  </si>
  <si>
    <t xml:space="preserve">Метчик F/5 для бурильных труб         </t>
  </si>
  <si>
    <t xml:space="preserve">Метчик F/LARGE BORE PIN TAP-5 1/2 RE      </t>
  </si>
  <si>
    <t xml:space="preserve">ШМУ марки REV CIRC НД 7 W/TYPE B MILL S    </t>
  </si>
  <si>
    <t xml:space="preserve">ШМУ марки REV CIRC НД 7 7/8 TYPE B MILL S   </t>
  </si>
  <si>
    <t xml:space="preserve">Шламоуловитель НД 5.5 F/7.5 HOLE, 4 13/16 FN, 3 1/2     </t>
  </si>
  <si>
    <t xml:space="preserve">Магнит НД 6, W/3 1/2 REG PIN   </t>
  </si>
  <si>
    <t>Цементировочный пакер 7"CSG. SIZE PVTS 136</t>
  </si>
  <si>
    <t>Циркуляционный клапан на пакер 2 7/8 НД 4.5" ВД 2.375 тип Р-2</t>
  </si>
  <si>
    <t>Откидной клапан пакера 88131004</t>
  </si>
  <si>
    <t>Гидравлический эксплуатационный пакер 9 5/8, SB4</t>
  </si>
  <si>
    <t>Башмак якорный 32758</t>
  </si>
  <si>
    <t>Вспомогательный уплотнительный элемент 11*7 1/16 *700 для 5 1/3</t>
  </si>
  <si>
    <t>Уплотнительный элемент для подвески НКТ 2 7/8 EUE 84584505</t>
  </si>
  <si>
    <t>Не извлекаемый эксплуатационный пакер для колонны 7" 23-38 LB/FT</t>
  </si>
  <si>
    <t>Труба обсадная 5 1/2' (9,17мм) С96</t>
  </si>
  <si>
    <t>Труба обсадная 5 1/2' (9,17мм) N80 тип резьбы BDS 12030340-43</t>
  </si>
  <si>
    <t>ОБСАДНАЯ ТРУБА 177,8*11,51 Р111</t>
  </si>
  <si>
    <t>Труба обсадная (339,72*12,19мм) N80 BDC R4</t>
  </si>
  <si>
    <t>Труба обсадная 8 5/8" (10,16мм) С76</t>
  </si>
  <si>
    <t>Труба обсадная 244,48*13,84 MM P-111</t>
  </si>
  <si>
    <t>ОБСАДНАЯ ТРУБА 13 3/8" 339,73*9,65 ММ J55 ВТС.R4</t>
  </si>
  <si>
    <t>Труба обсадная 7` (12,65мм) SM90 S 12030541-43</t>
  </si>
  <si>
    <t>Труба обсадная 7` (11,51мм) SM90 S 12030542-43</t>
  </si>
  <si>
    <t>Труба обсадная 9 5/8" (13,84мм) AC95S тип резьбы L 12030710-43</t>
  </si>
  <si>
    <t>Труба обсадная 9 5/8" (11,99мм) C95 тип резьбы BDS 12030713-43</t>
  </si>
  <si>
    <t>Труба обсадная 9 5/8" (13,84мм) C75 BDS 12030734-43</t>
  </si>
  <si>
    <t>Труба обсадная 244,5*11,99 MM N-80 GRADE BTC 12030748Y-43</t>
  </si>
  <si>
    <t>Труба обсадная 9 5/8" (11,99мм) P110 тип резьбы LT 12030763-43</t>
  </si>
  <si>
    <t>Труба обсадная 9 5/8" (13,84мм) P110 тип резьбы LT 12030766-43</t>
  </si>
  <si>
    <t>Откидной клапан пакера 88133003</t>
  </si>
  <si>
    <t>Шестиугольная сетка вибросита 6BHX38-AT 39</t>
  </si>
  <si>
    <t>Шестиугольная сетка вибросита BHX-AT 51</t>
  </si>
  <si>
    <t>Шестиугольная сетка вибросита 6BHX84-AT 85</t>
  </si>
  <si>
    <t>Диаметр,мм. 295,3
Промывка боковая
Диаметр, дюймы 11 5/8                      Код IADC 477            
Присоединительная резьба З-152
Вес, кг. 86</t>
  </si>
  <si>
    <t>бумажный элемент вставка (патрон)</t>
  </si>
  <si>
    <t>бумажный элемент вставка (патрон QSV-91) производство Cummins</t>
  </si>
  <si>
    <t>Растворитель парафиноотложении</t>
  </si>
  <si>
    <t xml:space="preserve">Аминат К 61450011 </t>
  </si>
  <si>
    <t>Труба нефтепроводная 219*8 мм, стальная, бесшовная</t>
  </si>
  <si>
    <t>Труба газопроводная (219*10мм), стальная, бесшовная</t>
  </si>
  <si>
    <t>Труба газопроводная изолированная(159х8,0мм), стальная, бесшовная</t>
  </si>
  <si>
    <t xml:space="preserve"> кольцо для пакера</t>
  </si>
  <si>
    <t>Для двигателя QSV-91 производство Cummins</t>
  </si>
  <si>
    <t>Постоянного тока, 24 вольта</t>
  </si>
  <si>
    <t>асинхронный двигатель тихоходный 1000 об мин</t>
  </si>
  <si>
    <t>380 вольт, для управления станком качалкой.</t>
  </si>
  <si>
    <t>Цинковый анод в мешках по 5 кг</t>
  </si>
  <si>
    <t>счётчик активной и реактивной мощности "Меркурий"</t>
  </si>
  <si>
    <t>ТТ-0,66 100/5</t>
  </si>
  <si>
    <t>ТЭН 2 кВт, 220 вольт</t>
  </si>
  <si>
    <t>ВК-200 БР-11-67У2-21 16А</t>
  </si>
  <si>
    <t>LC1-D9511.95A.220V</t>
  </si>
  <si>
    <t>Приобретённая запасная часть предназначалась для проведения ТО ГПЭС Cummins. В августе 2019 года ГПЭС Cummins выведены из эксплуатации, для дальнейшего списания.
Акт о выводе из эксплуатации от 07.08.2019 года</t>
  </si>
  <si>
    <t>Дизельная электростанция выведена из эксплуатации. В связи с чем данный товар не будет использован в производстве</t>
  </si>
  <si>
    <t>Б/у счётчики были заменены на ПС 35/6 кВ "Ю.Каратобе".</t>
  </si>
  <si>
    <t>Оборудование на которое приобретался ТЭН выведено из эксплуатации</t>
  </si>
  <si>
    <t>В связи с длительным сроком хранения, нецелесообразно использовать по назначению.</t>
  </si>
  <si>
    <t>Оборудование на которое приобретался ТМЗ выведено из эксплуатации</t>
  </si>
  <si>
    <t>В КТМ неподходит по строительным размерам.</t>
  </si>
  <si>
    <t xml:space="preserve">Фантанную арматуру приобретали в комплекте с колонной головкой. При монтаже фонтанной арматуры, старую колонную головку оставили. Новая колонная головка осталось лишней.   </t>
  </si>
  <si>
    <t>Старые не использованные применению не подлежат, так как новые скважины вводятся в эксплуатацию под ключ</t>
  </si>
  <si>
    <t xml:space="preserve">В данный момент не используем такие задвижки. </t>
  </si>
  <si>
    <t>В будущем планируется замена насосв ЦНС на другие, более энерго эфективные насосы</t>
  </si>
  <si>
    <t xml:space="preserve">Руководитель ЦИТС </t>
  </si>
  <si>
    <t>Айжарык А.С.</t>
  </si>
  <si>
    <t>Руководитель транспортной службы</t>
  </si>
  <si>
    <t>Асқарұлы Т.</t>
  </si>
  <si>
    <t xml:space="preserve">                                                                                                          Генеральный директор</t>
  </si>
  <si>
    <t xml:space="preserve">                                                                                                         Утверждаю</t>
  </si>
  <si>
    <t xml:space="preserve">                                                                                                          Исаев Т.М._____________</t>
  </si>
  <si>
    <t xml:space="preserve">                                                                                                         ТОО «Казахтуркмунай»</t>
  </si>
  <si>
    <t xml:space="preserve">                                                                                                          « ___»________________2020г.</t>
  </si>
  <si>
    <t>Приложение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</si>
</sst>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р_._-;\-* #,##0.00\ _р_._-;_-* &quot;-&quot;??\ _р_._-;_-@_-"/>
    <numFmt numFmtId="165" formatCode="00000000000.00"/>
    <numFmt numFmtId="166" formatCode="00000000000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</cellStyleXfs>
  <cellXfs count="145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14" fontId="3" fillId="2" borderId="0" xfId="1" applyNumberFormat="1" applyFont="1" applyFill="1" applyAlignment="1">
      <alignment horizontal="left" vertical="center" wrapText="1"/>
    </xf>
    <xf numFmtId="4" fontId="3" fillId="2" borderId="0" xfId="2" applyNumberFormat="1" applyFont="1" applyFill="1" applyAlignment="1">
      <alignment horizontal="center" vertical="center" wrapText="1"/>
    </xf>
    <xf numFmtId="14" fontId="3" fillId="2" borderId="0" xfId="2" applyNumberFormat="1" applyFont="1" applyFill="1" applyAlignment="1">
      <alignment horizontal="center" vertical="center" wrapText="1"/>
    </xf>
    <xf numFmtId="3" fontId="3" fillId="2" borderId="0" xfId="2" applyNumberFormat="1" applyFont="1" applyFill="1" applyAlignment="1">
      <alignment horizontal="center" vertical="center" wrapText="1"/>
    </xf>
    <xf numFmtId="3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4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 applyProtection="1">
      <alignment horizontal="center" vertical="center" wrapText="1" shrinkToFit="1"/>
    </xf>
    <xf numFmtId="165" fontId="4" fillId="2" borderId="1" xfId="3" applyNumberFormat="1" applyFont="1" applyFill="1" applyBorder="1" applyAlignment="1" applyProtection="1">
      <alignment horizontal="center" vertical="center" wrapText="1" shrinkToFit="1"/>
    </xf>
    <xf numFmtId="166" fontId="4" fillId="2" borderId="1" xfId="4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66" fontId="4" fillId="2" borderId="1" xfId="5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4" applyNumberFormat="1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4" fillId="2" borderId="0" xfId="3" applyNumberFormat="1" applyFont="1" applyFill="1" applyBorder="1" applyAlignment="1" applyProtection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left" vertical="center"/>
    </xf>
    <xf numFmtId="4" fontId="4" fillId="2" borderId="0" xfId="2" applyNumberFormat="1" applyFont="1" applyFill="1" applyAlignment="1">
      <alignment horizontal="left" vertical="center"/>
    </xf>
    <xf numFmtId="14" fontId="4" fillId="2" borderId="0" xfId="2" applyNumberFormat="1" applyFont="1" applyFill="1" applyAlignment="1">
      <alignment horizontal="left" vertical="center"/>
    </xf>
    <xf numFmtId="3" fontId="4" fillId="2" borderId="0" xfId="2" applyNumberFormat="1" applyFont="1" applyFill="1" applyAlignment="1">
      <alignment horizontal="left" vertical="center"/>
    </xf>
    <xf numFmtId="3" fontId="4" fillId="2" borderId="0" xfId="1" applyNumberFormat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14" fontId="12" fillId="2" borderId="0" xfId="1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wrapText="1"/>
    </xf>
    <xf numFmtId="49" fontId="17" fillId="2" borderId="0" xfId="0" applyNumberFormat="1" applyFont="1" applyFill="1" applyAlignment="1">
      <alignment horizontal="center"/>
    </xf>
    <xf numFmtId="0" fontId="17" fillId="2" borderId="0" xfId="0" applyFont="1" applyFill="1"/>
    <xf numFmtId="0" fontId="19" fillId="2" borderId="0" xfId="0" applyFont="1" applyFill="1" applyAlignment="1">
      <alignment horizontal="center"/>
    </xf>
    <xf numFmtId="0" fontId="19" fillId="0" borderId="0" xfId="0" applyFont="1"/>
    <xf numFmtId="0" fontId="17" fillId="2" borderId="0" xfId="0" applyFont="1" applyFill="1" applyAlignment="1">
      <alignment horizontal="right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6" fontId="15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 wrapText="1"/>
    </xf>
    <xf numFmtId="49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wrapText="1"/>
    </xf>
    <xf numFmtId="3" fontId="20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4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3" fillId="2" borderId="2" xfId="3" applyNumberFormat="1" applyFont="1" applyFill="1" applyBorder="1" applyAlignment="1" applyProtection="1">
      <alignment horizontal="center" vertical="center" wrapText="1" shrinkToFit="1"/>
    </xf>
    <xf numFmtId="0" fontId="6" fillId="2" borderId="0" xfId="1" applyFont="1" applyFill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 wrapText="1" shrinkToFit="1"/>
    </xf>
    <xf numFmtId="4" fontId="7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center" vertical="center" wrapText="1"/>
    </xf>
    <xf numFmtId="166" fontId="20" fillId="2" borderId="4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49" fontId="25" fillId="2" borderId="0" xfId="0" applyNumberFormat="1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9" xfId="3"/>
    <cellStyle name="Обычный_Лист1" xfId="4"/>
    <cellStyle name="Обычный_Лист3" xfId="5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7"/>
  <sheetViews>
    <sheetView zoomScale="55" zoomScaleNormal="55" workbookViewId="0">
      <selection activeCell="B23" sqref="B23"/>
    </sheetView>
  </sheetViews>
  <sheetFormatPr defaultColWidth="9.140625" defaultRowHeight="18.75" x14ac:dyDescent="0.25"/>
  <cols>
    <col min="1" max="1" width="16.140625" style="11" customWidth="1"/>
    <col min="2" max="2" width="16.42578125" style="11" customWidth="1"/>
    <col min="3" max="3" width="23.140625" style="11" customWidth="1"/>
    <col min="4" max="4" width="17.85546875" style="11" bestFit="1" customWidth="1"/>
    <col min="5" max="5" width="67.85546875" style="13" customWidth="1"/>
    <col min="6" max="6" width="6.5703125" style="11" customWidth="1"/>
    <col min="7" max="7" width="17.42578125" style="63" customWidth="1"/>
    <col min="8" max="8" width="13.140625" style="9" customWidth="1"/>
    <col min="9" max="9" width="15.42578125" style="8" bestFit="1" customWidth="1"/>
    <col min="10" max="10" width="26" style="8" customWidth="1"/>
    <col min="11" max="11" width="8.5703125" style="9" customWidth="1"/>
    <col min="12" max="12" width="15.42578125" style="9" bestFit="1" customWidth="1"/>
    <col min="13" max="13" width="24.28515625" style="8" customWidth="1"/>
    <col min="14" max="14" width="11.28515625" style="8" customWidth="1"/>
    <col min="15" max="15" width="8.5703125" style="9" customWidth="1"/>
    <col min="16" max="16" width="13.140625" style="8" bestFit="1" customWidth="1"/>
    <col min="17" max="17" width="16.140625" style="8" bestFit="1" customWidth="1"/>
    <col min="18" max="18" width="8.5703125" style="9" customWidth="1"/>
    <col min="19" max="19" width="21.28515625" style="8" customWidth="1"/>
    <col min="20" max="20" width="16.5703125" style="8" bestFit="1" customWidth="1"/>
    <col min="21" max="21" width="13.5703125" style="9" customWidth="1"/>
    <col min="22" max="22" width="15.42578125" style="8" bestFit="1" customWidth="1"/>
    <col min="23" max="23" width="28.7109375" style="8" customWidth="1"/>
    <col min="24" max="24" width="13" style="11" bestFit="1" customWidth="1"/>
    <col min="25" max="25" width="9.140625" style="11"/>
    <col min="26" max="27" width="16.140625" style="11" bestFit="1" customWidth="1"/>
    <col min="28" max="16384" width="9.140625" style="11"/>
  </cols>
  <sheetData>
    <row r="1" spans="1:25" ht="19.5" x14ac:dyDescent="0.25">
      <c r="A1" s="1"/>
      <c r="B1" s="1"/>
      <c r="C1" s="1"/>
      <c r="D1" s="1"/>
      <c r="E1" s="2"/>
      <c r="F1" s="3"/>
      <c r="G1" s="4"/>
      <c r="H1" s="5"/>
      <c r="I1" s="6"/>
      <c r="J1" s="6"/>
      <c r="K1" s="7"/>
      <c r="L1" s="7"/>
      <c r="M1" s="6"/>
      <c r="N1" s="6"/>
      <c r="O1" s="7"/>
      <c r="W1" s="10" t="s">
        <v>0</v>
      </c>
    </row>
    <row r="2" spans="1:25" s="12" customForma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5" s="12" customFormat="1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4" spans="1:25" x14ac:dyDescent="0.25">
      <c r="G4" s="14"/>
      <c r="W4" s="15" t="s">
        <v>2</v>
      </c>
    </row>
    <row r="5" spans="1:25" s="16" customFormat="1" ht="20.25" x14ac:dyDescent="0.25">
      <c r="A5" s="109" t="s">
        <v>3</v>
      </c>
      <c r="B5" s="109" t="s">
        <v>4</v>
      </c>
      <c r="C5" s="110" t="s">
        <v>5</v>
      </c>
      <c r="D5" s="111" t="s">
        <v>6</v>
      </c>
      <c r="E5" s="111" t="s">
        <v>7</v>
      </c>
      <c r="F5" s="111" t="s">
        <v>8</v>
      </c>
      <c r="G5" s="112" t="s">
        <v>9</v>
      </c>
      <c r="H5" s="112"/>
      <c r="I5" s="112"/>
      <c r="J5" s="112"/>
      <c r="K5" s="112" t="s">
        <v>10</v>
      </c>
      <c r="L5" s="112"/>
      <c r="M5" s="112"/>
      <c r="N5" s="112"/>
      <c r="O5" s="112"/>
      <c r="P5" s="112"/>
      <c r="Q5" s="112"/>
      <c r="R5" s="112"/>
      <c r="S5" s="112"/>
      <c r="T5" s="112"/>
      <c r="U5" s="112" t="s">
        <v>11</v>
      </c>
      <c r="V5" s="112"/>
      <c r="W5" s="112"/>
    </row>
    <row r="6" spans="1:25" s="16" customFormat="1" ht="20.25" x14ac:dyDescent="0.25">
      <c r="A6" s="109"/>
      <c r="B6" s="109"/>
      <c r="C6" s="110"/>
      <c r="D6" s="111"/>
      <c r="E6" s="111"/>
      <c r="F6" s="111"/>
      <c r="G6" s="112"/>
      <c r="H6" s="112"/>
      <c r="I6" s="112"/>
      <c r="J6" s="112"/>
      <c r="K6" s="112" t="s">
        <v>12</v>
      </c>
      <c r="L6" s="112"/>
      <c r="M6" s="112"/>
      <c r="N6" s="17"/>
      <c r="O6" s="112" t="s">
        <v>13</v>
      </c>
      <c r="P6" s="112"/>
      <c r="Q6" s="112"/>
      <c r="R6" s="112" t="s">
        <v>14</v>
      </c>
      <c r="S6" s="112"/>
      <c r="T6" s="112"/>
      <c r="U6" s="112"/>
      <c r="V6" s="112"/>
      <c r="W6" s="112"/>
    </row>
    <row r="7" spans="1:25" s="16" customFormat="1" ht="60.75" x14ac:dyDescent="0.25">
      <c r="A7" s="109"/>
      <c r="B7" s="109"/>
      <c r="C7" s="110"/>
      <c r="D7" s="111"/>
      <c r="E7" s="111"/>
      <c r="F7" s="111"/>
      <c r="G7" s="18" t="s">
        <v>15</v>
      </c>
      <c r="H7" s="17" t="s">
        <v>16</v>
      </c>
      <c r="I7" s="17" t="s">
        <v>17</v>
      </c>
      <c r="J7" s="17" t="s">
        <v>18</v>
      </c>
      <c r="K7" s="17" t="s">
        <v>16</v>
      </c>
      <c r="L7" s="17" t="s">
        <v>17</v>
      </c>
      <c r="M7" s="17" t="s">
        <v>18</v>
      </c>
      <c r="N7" s="17"/>
      <c r="O7" s="17" t="s">
        <v>16</v>
      </c>
      <c r="P7" s="17" t="s">
        <v>17</v>
      </c>
      <c r="Q7" s="17" t="s">
        <v>18</v>
      </c>
      <c r="R7" s="17" t="s">
        <v>16</v>
      </c>
      <c r="S7" s="17" t="s">
        <v>17</v>
      </c>
      <c r="T7" s="17" t="s">
        <v>18</v>
      </c>
      <c r="U7" s="17" t="s">
        <v>16</v>
      </c>
      <c r="V7" s="17" t="s">
        <v>17</v>
      </c>
      <c r="W7" s="17" t="s">
        <v>18</v>
      </c>
    </row>
    <row r="8" spans="1:25" ht="37.5" x14ac:dyDescent="0.25">
      <c r="A8" s="19">
        <v>1</v>
      </c>
      <c r="B8" s="20" t="s">
        <v>19</v>
      </c>
      <c r="C8" s="21" t="s">
        <v>20</v>
      </c>
      <c r="D8" s="22">
        <v>67</v>
      </c>
      <c r="E8" s="23" t="s">
        <v>21</v>
      </c>
      <c r="F8" s="24" t="s">
        <v>22</v>
      </c>
      <c r="G8" s="25">
        <v>1996</v>
      </c>
      <c r="H8" s="26">
        <v>2</v>
      </c>
      <c r="I8" s="26">
        <f>IFERROR(J8/H8,"-")</f>
        <v>426294.63</v>
      </c>
      <c r="J8" s="26">
        <v>852589.26</v>
      </c>
      <c r="K8" s="26"/>
      <c r="L8" s="26"/>
      <c r="M8" s="26"/>
      <c r="N8" s="26"/>
      <c r="O8" s="27"/>
      <c r="P8" s="27"/>
      <c r="Q8" s="27"/>
      <c r="R8" s="27"/>
      <c r="S8" s="27"/>
      <c r="T8" s="27"/>
      <c r="U8" s="26">
        <v>2</v>
      </c>
      <c r="V8" s="27">
        <f t="shared" ref="V8:V79" si="0">IFERROR(W8/U8,"-")</f>
        <v>426294.63</v>
      </c>
      <c r="W8" s="26">
        <v>852589.26</v>
      </c>
      <c r="X8" s="9"/>
      <c r="Y8" s="9"/>
    </row>
    <row r="9" spans="1:25" ht="37.5" x14ac:dyDescent="0.25">
      <c r="A9" s="19">
        <v>2</v>
      </c>
      <c r="B9" s="20" t="s">
        <v>19</v>
      </c>
      <c r="C9" s="21" t="s">
        <v>20</v>
      </c>
      <c r="D9" s="22">
        <v>68</v>
      </c>
      <c r="E9" s="23" t="s">
        <v>23</v>
      </c>
      <c r="F9" s="24" t="s">
        <v>22</v>
      </c>
      <c r="G9" s="25">
        <v>1996</v>
      </c>
      <c r="H9" s="26">
        <v>1</v>
      </c>
      <c r="I9" s="26">
        <f t="shared" ref="I9:I72" si="1">IFERROR(J9/H9,"-")</f>
        <v>426294.63</v>
      </c>
      <c r="J9" s="26">
        <v>426294.63</v>
      </c>
      <c r="K9" s="26"/>
      <c r="L9" s="26"/>
      <c r="M9" s="26"/>
      <c r="N9" s="26"/>
      <c r="O9" s="27"/>
      <c r="P9" s="27"/>
      <c r="Q9" s="27"/>
      <c r="R9" s="27"/>
      <c r="S9" s="27"/>
      <c r="T9" s="27"/>
      <c r="U9" s="26">
        <v>1</v>
      </c>
      <c r="V9" s="27">
        <f t="shared" si="0"/>
        <v>426294.63</v>
      </c>
      <c r="W9" s="26">
        <v>426294.63</v>
      </c>
      <c r="X9" s="9"/>
      <c r="Y9" s="9"/>
    </row>
    <row r="10" spans="1:25" ht="37.5" x14ac:dyDescent="0.25">
      <c r="A10" s="19">
        <v>3</v>
      </c>
      <c r="B10" s="20" t="s">
        <v>19</v>
      </c>
      <c r="C10" s="21" t="s">
        <v>20</v>
      </c>
      <c r="D10" s="22">
        <v>69</v>
      </c>
      <c r="E10" s="23" t="s">
        <v>24</v>
      </c>
      <c r="F10" s="24" t="s">
        <v>22</v>
      </c>
      <c r="G10" s="25">
        <v>1996</v>
      </c>
      <c r="H10" s="26">
        <v>2</v>
      </c>
      <c r="I10" s="26">
        <f t="shared" si="1"/>
        <v>279602.02</v>
      </c>
      <c r="J10" s="26">
        <v>559204.04</v>
      </c>
      <c r="K10" s="26"/>
      <c r="L10" s="26"/>
      <c r="M10" s="26"/>
      <c r="N10" s="26"/>
      <c r="O10" s="27"/>
      <c r="P10" s="27"/>
      <c r="Q10" s="27"/>
      <c r="R10" s="27"/>
      <c r="S10" s="27"/>
      <c r="T10" s="27"/>
      <c r="U10" s="26">
        <v>2</v>
      </c>
      <c r="V10" s="27">
        <f t="shared" si="0"/>
        <v>279602.02</v>
      </c>
      <c r="W10" s="26">
        <v>559204.04</v>
      </c>
      <c r="X10" s="9"/>
      <c r="Y10" s="9"/>
    </row>
    <row r="11" spans="1:25" ht="37.5" x14ac:dyDescent="0.25">
      <c r="A11" s="19">
        <v>4</v>
      </c>
      <c r="B11" s="20" t="s">
        <v>19</v>
      </c>
      <c r="C11" s="21" t="s">
        <v>20</v>
      </c>
      <c r="D11" s="22">
        <v>70</v>
      </c>
      <c r="E11" s="23" t="s">
        <v>25</v>
      </c>
      <c r="F11" s="24" t="s">
        <v>22</v>
      </c>
      <c r="G11" s="25">
        <v>1995</v>
      </c>
      <c r="H11" s="26">
        <v>8</v>
      </c>
      <c r="I11" s="26">
        <f t="shared" si="1"/>
        <v>429958.00874999998</v>
      </c>
      <c r="J11" s="26">
        <v>3439664.07</v>
      </c>
      <c r="K11" s="26"/>
      <c r="L11" s="26"/>
      <c r="M11" s="26"/>
      <c r="N11" s="26"/>
      <c r="O11" s="27"/>
      <c r="P11" s="27"/>
      <c r="Q11" s="27"/>
      <c r="R11" s="27"/>
      <c r="S11" s="27"/>
      <c r="T11" s="27"/>
      <c r="U11" s="26">
        <v>8</v>
      </c>
      <c r="V11" s="27">
        <f t="shared" si="0"/>
        <v>429958.00874999998</v>
      </c>
      <c r="W11" s="26">
        <v>3439664.07</v>
      </c>
      <c r="X11" s="9"/>
      <c r="Y11" s="9"/>
    </row>
    <row r="12" spans="1:25" ht="37.5" x14ac:dyDescent="0.25">
      <c r="A12" s="19">
        <v>5</v>
      </c>
      <c r="B12" s="20" t="s">
        <v>19</v>
      </c>
      <c r="C12" s="21" t="s">
        <v>20</v>
      </c>
      <c r="D12" s="22">
        <v>71</v>
      </c>
      <c r="E12" s="23" t="s">
        <v>26</v>
      </c>
      <c r="F12" s="24" t="s">
        <v>22</v>
      </c>
      <c r="G12" s="25">
        <v>1997</v>
      </c>
      <c r="H12" s="26">
        <v>11</v>
      </c>
      <c r="I12" s="26">
        <f t="shared" si="1"/>
        <v>247419.23818181819</v>
      </c>
      <c r="J12" s="26">
        <v>2721611.62</v>
      </c>
      <c r="K12" s="26"/>
      <c r="L12" s="26"/>
      <c r="M12" s="26"/>
      <c r="N12" s="26"/>
      <c r="O12" s="27"/>
      <c r="P12" s="27"/>
      <c r="Q12" s="27"/>
      <c r="R12" s="27"/>
      <c r="S12" s="27"/>
      <c r="T12" s="27"/>
      <c r="U12" s="26">
        <v>11</v>
      </c>
      <c r="V12" s="27">
        <f t="shared" si="0"/>
        <v>247419.23818181819</v>
      </c>
      <c r="W12" s="26">
        <v>2721611.62</v>
      </c>
      <c r="X12" s="9"/>
      <c r="Y12" s="9"/>
    </row>
    <row r="13" spans="1:25" ht="37.5" x14ac:dyDescent="0.25">
      <c r="A13" s="19">
        <v>6</v>
      </c>
      <c r="B13" s="20" t="s">
        <v>19</v>
      </c>
      <c r="C13" s="21" t="s">
        <v>20</v>
      </c>
      <c r="D13" s="22">
        <v>72</v>
      </c>
      <c r="E13" s="23" t="s">
        <v>27</v>
      </c>
      <c r="F13" s="24" t="s">
        <v>22</v>
      </c>
      <c r="G13" s="25">
        <v>1995</v>
      </c>
      <c r="H13" s="26">
        <v>4</v>
      </c>
      <c r="I13" s="26">
        <f t="shared" si="1"/>
        <v>429958.01</v>
      </c>
      <c r="J13" s="26">
        <v>1719832.04</v>
      </c>
      <c r="K13" s="26"/>
      <c r="L13" s="26"/>
      <c r="M13" s="26"/>
      <c r="N13" s="26"/>
      <c r="O13" s="27"/>
      <c r="P13" s="27"/>
      <c r="Q13" s="27"/>
      <c r="R13" s="27"/>
      <c r="S13" s="27"/>
      <c r="T13" s="27"/>
      <c r="U13" s="26">
        <v>4</v>
      </c>
      <c r="V13" s="27">
        <f t="shared" si="0"/>
        <v>429958.01</v>
      </c>
      <c r="W13" s="26">
        <v>1719832.04</v>
      </c>
      <c r="X13" s="9"/>
      <c r="Y13" s="9"/>
    </row>
    <row r="14" spans="1:25" ht="37.5" x14ac:dyDescent="0.25">
      <c r="A14" s="19">
        <v>7</v>
      </c>
      <c r="B14" s="20" t="s">
        <v>19</v>
      </c>
      <c r="C14" s="21" t="s">
        <v>20</v>
      </c>
      <c r="D14" s="22">
        <v>74</v>
      </c>
      <c r="E14" s="23" t="s">
        <v>28</v>
      </c>
      <c r="F14" s="24" t="s">
        <v>22</v>
      </c>
      <c r="G14" s="25">
        <v>1996</v>
      </c>
      <c r="H14" s="26">
        <v>1</v>
      </c>
      <c r="I14" s="26">
        <f t="shared" si="1"/>
        <v>378841.05</v>
      </c>
      <c r="J14" s="26">
        <v>378841.05</v>
      </c>
      <c r="K14" s="26"/>
      <c r="L14" s="26"/>
      <c r="M14" s="26"/>
      <c r="N14" s="26"/>
      <c r="O14" s="27"/>
      <c r="P14" s="27"/>
      <c r="Q14" s="27"/>
      <c r="R14" s="27"/>
      <c r="S14" s="27"/>
      <c r="T14" s="27"/>
      <c r="U14" s="26">
        <v>1</v>
      </c>
      <c r="V14" s="27">
        <f t="shared" si="0"/>
        <v>378841.05</v>
      </c>
      <c r="W14" s="26">
        <v>378841.05</v>
      </c>
      <c r="X14" s="9"/>
      <c r="Y14" s="9"/>
    </row>
    <row r="15" spans="1:25" ht="37.5" x14ac:dyDescent="0.25">
      <c r="A15" s="19">
        <v>8</v>
      </c>
      <c r="B15" s="20" t="s">
        <v>19</v>
      </c>
      <c r="C15" s="21" t="s">
        <v>20</v>
      </c>
      <c r="D15" s="22">
        <v>75</v>
      </c>
      <c r="E15" s="23" t="s">
        <v>29</v>
      </c>
      <c r="F15" s="24" t="s">
        <v>22</v>
      </c>
      <c r="G15" s="25">
        <v>2007</v>
      </c>
      <c r="H15" s="26">
        <v>1</v>
      </c>
      <c r="I15" s="26">
        <f t="shared" si="1"/>
        <v>953994.22</v>
      </c>
      <c r="J15" s="26">
        <v>953994.22</v>
      </c>
      <c r="K15" s="26"/>
      <c r="L15" s="26"/>
      <c r="M15" s="26"/>
      <c r="N15" s="26"/>
      <c r="O15" s="27"/>
      <c r="P15" s="27"/>
      <c r="Q15" s="27"/>
      <c r="R15" s="27"/>
      <c r="S15" s="27"/>
      <c r="T15" s="27"/>
      <c r="U15" s="26">
        <v>1</v>
      </c>
      <c r="V15" s="27">
        <f t="shared" si="0"/>
        <v>953994.22</v>
      </c>
      <c r="W15" s="26">
        <v>953994.22</v>
      </c>
      <c r="X15" s="9"/>
      <c r="Y15" s="9"/>
    </row>
    <row r="16" spans="1:25" ht="37.5" x14ac:dyDescent="0.25">
      <c r="A16" s="19">
        <v>9</v>
      </c>
      <c r="B16" s="20" t="s">
        <v>19</v>
      </c>
      <c r="C16" s="21" t="s">
        <v>20</v>
      </c>
      <c r="D16" s="22">
        <v>77</v>
      </c>
      <c r="E16" s="23" t="s">
        <v>30</v>
      </c>
      <c r="F16" s="24" t="s">
        <v>22</v>
      </c>
      <c r="G16" s="25">
        <v>1997</v>
      </c>
      <c r="H16" s="26">
        <v>13</v>
      </c>
      <c r="I16" s="26">
        <f t="shared" si="1"/>
        <v>130916.75538461539</v>
      </c>
      <c r="J16" s="26">
        <v>1701917.82</v>
      </c>
      <c r="K16" s="26"/>
      <c r="L16" s="26"/>
      <c r="M16" s="26"/>
      <c r="N16" s="26"/>
      <c r="O16" s="27"/>
      <c r="P16" s="27"/>
      <c r="Q16" s="27"/>
      <c r="R16" s="27"/>
      <c r="S16" s="27"/>
      <c r="T16" s="27"/>
      <c r="U16" s="26">
        <v>13</v>
      </c>
      <c r="V16" s="27">
        <f t="shared" si="0"/>
        <v>130916.75538461539</v>
      </c>
      <c r="W16" s="26">
        <v>1701917.82</v>
      </c>
      <c r="X16" s="9"/>
      <c r="Y16" s="9"/>
    </row>
    <row r="17" spans="1:25" ht="37.5" x14ac:dyDescent="0.25">
      <c r="A17" s="19">
        <v>10</v>
      </c>
      <c r="B17" s="20" t="s">
        <v>19</v>
      </c>
      <c r="C17" s="21" t="s">
        <v>20</v>
      </c>
      <c r="D17" s="22">
        <v>78</v>
      </c>
      <c r="E17" s="23" t="s">
        <v>31</v>
      </c>
      <c r="F17" s="24" t="s">
        <v>22</v>
      </c>
      <c r="G17" s="25">
        <v>1997</v>
      </c>
      <c r="H17" s="26">
        <v>2</v>
      </c>
      <c r="I17" s="26">
        <f t="shared" si="1"/>
        <v>449409.05499999999</v>
      </c>
      <c r="J17" s="26">
        <v>898818.11</v>
      </c>
      <c r="K17" s="26"/>
      <c r="L17" s="26"/>
      <c r="M17" s="26"/>
      <c r="N17" s="26"/>
      <c r="O17" s="27"/>
      <c r="P17" s="27"/>
      <c r="Q17" s="27"/>
      <c r="R17" s="27"/>
      <c r="S17" s="27"/>
      <c r="T17" s="27"/>
      <c r="U17" s="26">
        <v>2</v>
      </c>
      <c r="V17" s="27">
        <f t="shared" si="0"/>
        <v>449409.05499999999</v>
      </c>
      <c r="W17" s="26">
        <v>898818.11</v>
      </c>
      <c r="X17" s="9"/>
      <c r="Y17" s="9"/>
    </row>
    <row r="18" spans="1:25" ht="37.5" x14ac:dyDescent="0.25">
      <c r="A18" s="19">
        <v>11</v>
      </c>
      <c r="B18" s="20" t="s">
        <v>19</v>
      </c>
      <c r="C18" s="21" t="s">
        <v>20</v>
      </c>
      <c r="D18" s="22">
        <v>79</v>
      </c>
      <c r="E18" s="23" t="s">
        <v>32</v>
      </c>
      <c r="F18" s="24" t="s">
        <v>22</v>
      </c>
      <c r="G18" s="25">
        <v>1996</v>
      </c>
      <c r="H18" s="26">
        <v>1</v>
      </c>
      <c r="I18" s="26">
        <f t="shared" si="1"/>
        <v>1068591.67</v>
      </c>
      <c r="J18" s="26">
        <v>1068591.67</v>
      </c>
      <c r="K18" s="26"/>
      <c r="L18" s="26"/>
      <c r="M18" s="26"/>
      <c r="N18" s="26"/>
      <c r="O18" s="27"/>
      <c r="P18" s="27"/>
      <c r="Q18" s="27"/>
      <c r="R18" s="27"/>
      <c r="S18" s="27"/>
      <c r="T18" s="27"/>
      <c r="U18" s="26">
        <v>1</v>
      </c>
      <c r="V18" s="27">
        <f t="shared" si="0"/>
        <v>1068591.67</v>
      </c>
      <c r="W18" s="26">
        <v>1068591.67</v>
      </c>
      <c r="X18" s="9"/>
      <c r="Y18" s="9"/>
    </row>
    <row r="19" spans="1:25" ht="37.5" x14ac:dyDescent="0.25">
      <c r="A19" s="19">
        <v>12</v>
      </c>
      <c r="B19" s="20" t="s">
        <v>19</v>
      </c>
      <c r="C19" s="21" t="s">
        <v>20</v>
      </c>
      <c r="D19" s="22">
        <v>80</v>
      </c>
      <c r="E19" s="23" t="s">
        <v>33</v>
      </c>
      <c r="F19" s="24" t="s">
        <v>22</v>
      </c>
      <c r="G19" s="25">
        <v>1996</v>
      </c>
      <c r="H19" s="26">
        <v>1</v>
      </c>
      <c r="I19" s="26">
        <f t="shared" si="1"/>
        <v>999281.87</v>
      </c>
      <c r="J19" s="26">
        <v>999281.87</v>
      </c>
      <c r="K19" s="26"/>
      <c r="L19" s="26"/>
      <c r="M19" s="26"/>
      <c r="N19" s="26"/>
      <c r="O19" s="27"/>
      <c r="P19" s="27"/>
      <c r="Q19" s="27"/>
      <c r="R19" s="27"/>
      <c r="S19" s="27"/>
      <c r="T19" s="27"/>
      <c r="U19" s="26">
        <v>1</v>
      </c>
      <c r="V19" s="27">
        <f t="shared" si="0"/>
        <v>999281.87</v>
      </c>
      <c r="W19" s="26">
        <v>999281.87</v>
      </c>
      <c r="X19" s="9"/>
      <c r="Y19" s="9"/>
    </row>
    <row r="20" spans="1:25" ht="37.5" x14ac:dyDescent="0.25">
      <c r="A20" s="19">
        <v>13</v>
      </c>
      <c r="B20" s="20" t="s">
        <v>19</v>
      </c>
      <c r="C20" s="21" t="s">
        <v>20</v>
      </c>
      <c r="D20" s="22">
        <v>82</v>
      </c>
      <c r="E20" s="23" t="s">
        <v>34</v>
      </c>
      <c r="F20" s="24" t="s">
        <v>22</v>
      </c>
      <c r="G20" s="25">
        <v>2008</v>
      </c>
      <c r="H20" s="26">
        <v>2</v>
      </c>
      <c r="I20" s="26">
        <f t="shared" si="1"/>
        <v>1886362.115</v>
      </c>
      <c r="J20" s="26">
        <v>3772724.23</v>
      </c>
      <c r="K20" s="26"/>
      <c r="L20" s="26"/>
      <c r="M20" s="26"/>
      <c r="N20" s="26"/>
      <c r="O20" s="27"/>
      <c r="P20" s="27"/>
      <c r="Q20" s="27"/>
      <c r="R20" s="27"/>
      <c r="S20" s="27"/>
      <c r="T20" s="27"/>
      <c r="U20" s="26">
        <v>2</v>
      </c>
      <c r="V20" s="27">
        <f t="shared" si="0"/>
        <v>1886362.115</v>
      </c>
      <c r="W20" s="26">
        <v>3772724.23</v>
      </c>
      <c r="X20" s="9"/>
      <c r="Y20" s="9"/>
    </row>
    <row r="21" spans="1:25" ht="37.5" x14ac:dyDescent="0.25">
      <c r="A21" s="19">
        <v>14</v>
      </c>
      <c r="B21" s="20" t="s">
        <v>19</v>
      </c>
      <c r="C21" s="21" t="s">
        <v>20</v>
      </c>
      <c r="D21" s="22">
        <v>84</v>
      </c>
      <c r="E21" s="23" t="s">
        <v>35</v>
      </c>
      <c r="F21" s="24" t="s">
        <v>22</v>
      </c>
      <c r="G21" s="25">
        <v>2007</v>
      </c>
      <c r="H21" s="26">
        <v>1</v>
      </c>
      <c r="I21" s="26">
        <f t="shared" si="1"/>
        <v>1907988.45</v>
      </c>
      <c r="J21" s="26">
        <v>1907988.45</v>
      </c>
      <c r="K21" s="26"/>
      <c r="L21" s="26"/>
      <c r="M21" s="26"/>
      <c r="N21" s="26"/>
      <c r="O21" s="27"/>
      <c r="P21" s="27"/>
      <c r="Q21" s="27"/>
      <c r="R21" s="27"/>
      <c r="S21" s="27"/>
      <c r="T21" s="27"/>
      <c r="U21" s="26">
        <v>1</v>
      </c>
      <c r="V21" s="27">
        <f t="shared" si="0"/>
        <v>1907988.45</v>
      </c>
      <c r="W21" s="26">
        <v>1907988.45</v>
      </c>
      <c r="X21" s="9"/>
      <c r="Y21" s="9"/>
    </row>
    <row r="22" spans="1:25" ht="37.5" x14ac:dyDescent="0.25">
      <c r="A22" s="19">
        <v>15</v>
      </c>
      <c r="B22" s="20" t="s">
        <v>19</v>
      </c>
      <c r="C22" s="21" t="s">
        <v>20</v>
      </c>
      <c r="D22" s="22">
        <v>86</v>
      </c>
      <c r="E22" s="23" t="s">
        <v>36</v>
      </c>
      <c r="F22" s="24" t="s">
        <v>22</v>
      </c>
      <c r="G22" s="25">
        <v>2008</v>
      </c>
      <c r="H22" s="26">
        <v>4</v>
      </c>
      <c r="I22" s="26">
        <f t="shared" si="1"/>
        <v>3335638.0924999998</v>
      </c>
      <c r="J22" s="26">
        <v>13342552.369999999</v>
      </c>
      <c r="K22" s="26"/>
      <c r="L22" s="26"/>
      <c r="M22" s="26"/>
      <c r="N22" s="26"/>
      <c r="O22" s="27"/>
      <c r="P22" s="27"/>
      <c r="Q22" s="27"/>
      <c r="R22" s="27"/>
      <c r="S22" s="27"/>
      <c r="T22" s="27"/>
      <c r="U22" s="26">
        <v>4</v>
      </c>
      <c r="V22" s="27">
        <f t="shared" si="0"/>
        <v>3335638.0924999998</v>
      </c>
      <c r="W22" s="26">
        <v>13342552.369999999</v>
      </c>
      <c r="X22" s="9"/>
      <c r="Y22" s="9"/>
    </row>
    <row r="23" spans="1:25" ht="37.5" x14ac:dyDescent="0.25">
      <c r="A23" s="19">
        <v>16</v>
      </c>
      <c r="B23" s="20" t="s">
        <v>19</v>
      </c>
      <c r="C23" s="21" t="s">
        <v>20</v>
      </c>
      <c r="D23" s="22">
        <v>87</v>
      </c>
      <c r="E23" s="23" t="s">
        <v>37</v>
      </c>
      <c r="F23" s="24" t="s">
        <v>22</v>
      </c>
      <c r="G23" s="25">
        <v>2009</v>
      </c>
      <c r="H23" s="26">
        <v>1</v>
      </c>
      <c r="I23" s="26">
        <f t="shared" si="1"/>
        <v>888010.11</v>
      </c>
      <c r="J23" s="26">
        <v>888010.11</v>
      </c>
      <c r="K23" s="26"/>
      <c r="L23" s="26"/>
      <c r="M23" s="26"/>
      <c r="N23" s="26"/>
      <c r="O23" s="27"/>
      <c r="P23" s="27"/>
      <c r="Q23" s="27"/>
      <c r="R23" s="27"/>
      <c r="S23" s="27"/>
      <c r="T23" s="27"/>
      <c r="U23" s="26">
        <v>1</v>
      </c>
      <c r="V23" s="27">
        <f t="shared" si="0"/>
        <v>888010.11</v>
      </c>
      <c r="W23" s="26">
        <v>888010.11</v>
      </c>
      <c r="X23" s="9"/>
      <c r="Y23" s="9"/>
    </row>
    <row r="24" spans="1:25" ht="37.5" x14ac:dyDescent="0.25">
      <c r="A24" s="19">
        <v>17</v>
      </c>
      <c r="B24" s="20" t="s">
        <v>19</v>
      </c>
      <c r="C24" s="21" t="s">
        <v>20</v>
      </c>
      <c r="D24" s="22">
        <v>89</v>
      </c>
      <c r="E24" s="23" t="s">
        <v>38</v>
      </c>
      <c r="F24" s="24" t="s">
        <v>22</v>
      </c>
      <c r="G24" s="25">
        <v>1996</v>
      </c>
      <c r="H24" s="26">
        <v>1</v>
      </c>
      <c r="I24" s="26">
        <f t="shared" si="1"/>
        <v>496665.73</v>
      </c>
      <c r="J24" s="26">
        <v>496665.73</v>
      </c>
      <c r="K24" s="26"/>
      <c r="L24" s="26"/>
      <c r="M24" s="26"/>
      <c r="N24" s="26"/>
      <c r="O24" s="27"/>
      <c r="P24" s="27"/>
      <c r="Q24" s="27"/>
      <c r="R24" s="27"/>
      <c r="S24" s="27"/>
      <c r="T24" s="27"/>
      <c r="U24" s="26">
        <v>1</v>
      </c>
      <c r="V24" s="27">
        <f t="shared" si="0"/>
        <v>496665.73</v>
      </c>
      <c r="W24" s="26">
        <v>496665.73</v>
      </c>
      <c r="X24" s="9"/>
      <c r="Y24" s="9"/>
    </row>
    <row r="25" spans="1:25" ht="37.5" x14ac:dyDescent="0.25">
      <c r="A25" s="19">
        <v>18</v>
      </c>
      <c r="B25" s="20" t="s">
        <v>19</v>
      </c>
      <c r="C25" s="21" t="s">
        <v>20</v>
      </c>
      <c r="D25" s="22">
        <v>90</v>
      </c>
      <c r="E25" s="23" t="s">
        <v>39</v>
      </c>
      <c r="F25" s="24" t="s">
        <v>22</v>
      </c>
      <c r="G25" s="25">
        <v>1996</v>
      </c>
      <c r="H25" s="26">
        <v>11</v>
      </c>
      <c r="I25" s="26">
        <f t="shared" si="1"/>
        <v>400201.06818181818</v>
      </c>
      <c r="J25" s="26">
        <v>4402211.75</v>
      </c>
      <c r="K25" s="26"/>
      <c r="L25" s="26"/>
      <c r="M25" s="26"/>
      <c r="N25" s="26"/>
      <c r="O25" s="27"/>
      <c r="P25" s="27"/>
      <c r="Q25" s="27"/>
      <c r="R25" s="27"/>
      <c r="S25" s="27"/>
      <c r="T25" s="27"/>
      <c r="U25" s="26">
        <v>11</v>
      </c>
      <c r="V25" s="27">
        <f t="shared" si="0"/>
        <v>400201.06818181818</v>
      </c>
      <c r="W25" s="26">
        <v>4402211.75</v>
      </c>
      <c r="X25" s="9"/>
      <c r="Y25" s="9"/>
    </row>
    <row r="26" spans="1:25" ht="37.5" x14ac:dyDescent="0.25">
      <c r="A26" s="19">
        <v>19</v>
      </c>
      <c r="B26" s="20" t="s">
        <v>19</v>
      </c>
      <c r="C26" s="21" t="s">
        <v>20</v>
      </c>
      <c r="D26" s="22">
        <v>91</v>
      </c>
      <c r="E26" s="23" t="s">
        <v>40</v>
      </c>
      <c r="F26" s="24" t="s">
        <v>22</v>
      </c>
      <c r="G26" s="25">
        <v>1996</v>
      </c>
      <c r="H26" s="26">
        <v>4</v>
      </c>
      <c r="I26" s="26">
        <f t="shared" si="1"/>
        <v>474936.52250000002</v>
      </c>
      <c r="J26" s="26">
        <v>1899746.09</v>
      </c>
      <c r="K26" s="26"/>
      <c r="L26" s="26"/>
      <c r="M26" s="26"/>
      <c r="N26" s="26"/>
      <c r="O26" s="27"/>
      <c r="P26" s="27"/>
      <c r="Q26" s="27"/>
      <c r="R26" s="27"/>
      <c r="S26" s="27"/>
      <c r="T26" s="27"/>
      <c r="U26" s="26">
        <v>4</v>
      </c>
      <c r="V26" s="27">
        <f t="shared" si="0"/>
        <v>474936.52250000002</v>
      </c>
      <c r="W26" s="26">
        <v>1899746.09</v>
      </c>
      <c r="X26" s="9"/>
      <c r="Y26" s="9"/>
    </row>
    <row r="27" spans="1:25" ht="37.5" x14ac:dyDescent="0.25">
      <c r="A27" s="19">
        <v>20</v>
      </c>
      <c r="B27" s="20" t="s">
        <v>19</v>
      </c>
      <c r="C27" s="21" t="s">
        <v>20</v>
      </c>
      <c r="D27" s="22">
        <v>92</v>
      </c>
      <c r="E27" s="23" t="s">
        <v>41</v>
      </c>
      <c r="F27" s="24" t="s">
        <v>22</v>
      </c>
      <c r="G27" s="25">
        <v>1996</v>
      </c>
      <c r="H27" s="26">
        <v>1</v>
      </c>
      <c r="I27" s="26">
        <f t="shared" si="1"/>
        <v>449409.05</v>
      </c>
      <c r="J27" s="26">
        <v>449409.05</v>
      </c>
      <c r="K27" s="26"/>
      <c r="L27" s="26"/>
      <c r="M27" s="26"/>
      <c r="N27" s="26"/>
      <c r="O27" s="27"/>
      <c r="P27" s="27"/>
      <c r="Q27" s="27"/>
      <c r="R27" s="27"/>
      <c r="S27" s="27"/>
      <c r="T27" s="27"/>
      <c r="U27" s="26">
        <v>1</v>
      </c>
      <c r="V27" s="27">
        <f t="shared" si="0"/>
        <v>449409.05</v>
      </c>
      <c r="W27" s="26">
        <v>449409.05</v>
      </c>
      <c r="X27" s="9"/>
      <c r="Y27" s="9"/>
    </row>
    <row r="28" spans="1:25" ht="37.5" x14ac:dyDescent="0.25">
      <c r="A28" s="19">
        <v>21</v>
      </c>
      <c r="B28" s="20" t="s">
        <v>19</v>
      </c>
      <c r="C28" s="21" t="s">
        <v>20</v>
      </c>
      <c r="D28" s="22">
        <v>93</v>
      </c>
      <c r="E28" s="23" t="s">
        <v>42</v>
      </c>
      <c r="F28" s="24" t="s">
        <v>22</v>
      </c>
      <c r="G28" s="25">
        <v>1996</v>
      </c>
      <c r="H28" s="26">
        <v>4</v>
      </c>
      <c r="I28" s="26">
        <f t="shared" si="1"/>
        <v>999074.14</v>
      </c>
      <c r="J28" s="26">
        <v>3996296.56</v>
      </c>
      <c r="K28" s="26"/>
      <c r="L28" s="26"/>
      <c r="M28" s="26"/>
      <c r="N28" s="26"/>
      <c r="O28" s="27"/>
      <c r="P28" s="27"/>
      <c r="Q28" s="27"/>
      <c r="R28" s="27"/>
      <c r="S28" s="27"/>
      <c r="T28" s="27"/>
      <c r="U28" s="26">
        <v>4</v>
      </c>
      <c r="V28" s="27">
        <f t="shared" si="0"/>
        <v>999074.14</v>
      </c>
      <c r="W28" s="26">
        <v>3996296.56</v>
      </c>
      <c r="X28" s="9"/>
      <c r="Y28" s="9"/>
    </row>
    <row r="29" spans="1:25" ht="37.5" x14ac:dyDescent="0.25">
      <c r="A29" s="19">
        <v>22</v>
      </c>
      <c r="B29" s="20" t="s">
        <v>19</v>
      </c>
      <c r="C29" s="21" t="s">
        <v>20</v>
      </c>
      <c r="D29" s="22">
        <v>94</v>
      </c>
      <c r="E29" s="23" t="s">
        <v>43</v>
      </c>
      <c r="F29" s="24" t="s">
        <v>22</v>
      </c>
      <c r="G29" s="25">
        <v>1996</v>
      </c>
      <c r="H29" s="26">
        <v>6</v>
      </c>
      <c r="I29" s="26">
        <f t="shared" si="1"/>
        <v>625954.1166666667</v>
      </c>
      <c r="J29" s="26">
        <v>3755724.7</v>
      </c>
      <c r="K29" s="26"/>
      <c r="L29" s="26"/>
      <c r="M29" s="26"/>
      <c r="N29" s="26"/>
      <c r="O29" s="27"/>
      <c r="P29" s="27"/>
      <c r="Q29" s="27"/>
      <c r="R29" s="27"/>
      <c r="S29" s="27"/>
      <c r="T29" s="27"/>
      <c r="U29" s="26">
        <v>6</v>
      </c>
      <c r="V29" s="27">
        <f t="shared" si="0"/>
        <v>625954.1166666667</v>
      </c>
      <c r="W29" s="26">
        <v>3755724.7</v>
      </c>
      <c r="X29" s="9"/>
      <c r="Y29" s="9"/>
    </row>
    <row r="30" spans="1:25" ht="37.5" x14ac:dyDescent="0.25">
      <c r="A30" s="19">
        <v>23</v>
      </c>
      <c r="B30" s="20" t="s">
        <v>19</v>
      </c>
      <c r="C30" s="21" t="s">
        <v>20</v>
      </c>
      <c r="D30" s="22">
        <v>95</v>
      </c>
      <c r="E30" s="23" t="s">
        <v>44</v>
      </c>
      <c r="F30" s="24" t="s">
        <v>22</v>
      </c>
      <c r="G30" s="25">
        <v>1996</v>
      </c>
      <c r="H30" s="26">
        <v>1</v>
      </c>
      <c r="I30" s="26">
        <f t="shared" si="1"/>
        <v>999281.87</v>
      </c>
      <c r="J30" s="26">
        <v>999281.87</v>
      </c>
      <c r="K30" s="26"/>
      <c r="L30" s="26"/>
      <c r="M30" s="26"/>
      <c r="N30" s="26"/>
      <c r="O30" s="27"/>
      <c r="P30" s="27"/>
      <c r="Q30" s="27"/>
      <c r="R30" s="27"/>
      <c r="S30" s="27"/>
      <c r="T30" s="27"/>
      <c r="U30" s="26">
        <v>1</v>
      </c>
      <c r="V30" s="27">
        <f t="shared" si="0"/>
        <v>999281.87</v>
      </c>
      <c r="W30" s="26">
        <v>999281.87</v>
      </c>
      <c r="X30" s="9"/>
      <c r="Y30" s="9"/>
    </row>
    <row r="31" spans="1:25" ht="37.5" x14ac:dyDescent="0.25">
      <c r="A31" s="19">
        <v>24</v>
      </c>
      <c r="B31" s="20" t="s">
        <v>19</v>
      </c>
      <c r="C31" s="21" t="s">
        <v>45</v>
      </c>
      <c r="D31" s="22">
        <v>100</v>
      </c>
      <c r="E31" s="23" t="s">
        <v>46</v>
      </c>
      <c r="F31" s="24" t="s">
        <v>47</v>
      </c>
      <c r="G31" s="25">
        <v>1998</v>
      </c>
      <c r="H31" s="26">
        <v>1</v>
      </c>
      <c r="I31" s="26">
        <f t="shared" si="1"/>
        <v>884887.22</v>
      </c>
      <c r="J31" s="26">
        <v>884887.22</v>
      </c>
      <c r="K31" s="26"/>
      <c r="L31" s="26"/>
      <c r="M31" s="26"/>
      <c r="N31" s="26"/>
      <c r="O31" s="27"/>
      <c r="P31" s="27"/>
      <c r="Q31" s="27"/>
      <c r="R31" s="27"/>
      <c r="S31" s="27"/>
      <c r="T31" s="27"/>
      <c r="U31" s="26">
        <v>1</v>
      </c>
      <c r="V31" s="27">
        <f t="shared" si="0"/>
        <v>884887.22</v>
      </c>
      <c r="W31" s="26">
        <v>884887.22</v>
      </c>
      <c r="X31" s="9"/>
      <c r="Y31" s="9"/>
    </row>
    <row r="32" spans="1:25" ht="37.5" x14ac:dyDescent="0.25">
      <c r="A32" s="19">
        <v>25</v>
      </c>
      <c r="B32" s="20" t="s">
        <v>19</v>
      </c>
      <c r="C32" s="21" t="s">
        <v>45</v>
      </c>
      <c r="D32" s="22">
        <v>101</v>
      </c>
      <c r="E32" s="23" t="s">
        <v>48</v>
      </c>
      <c r="F32" s="24" t="s">
        <v>47</v>
      </c>
      <c r="G32" s="25">
        <v>1998</v>
      </c>
      <c r="H32" s="26">
        <v>1</v>
      </c>
      <c r="I32" s="26">
        <f t="shared" si="1"/>
        <v>989123.94</v>
      </c>
      <c r="J32" s="26">
        <v>989123.94</v>
      </c>
      <c r="K32" s="26"/>
      <c r="L32" s="26"/>
      <c r="M32" s="26"/>
      <c r="N32" s="26"/>
      <c r="O32" s="27"/>
      <c r="P32" s="27"/>
      <c r="Q32" s="27"/>
      <c r="R32" s="27"/>
      <c r="S32" s="27"/>
      <c r="T32" s="27"/>
      <c r="U32" s="26">
        <v>1</v>
      </c>
      <c r="V32" s="27">
        <f t="shared" si="0"/>
        <v>989123.94</v>
      </c>
      <c r="W32" s="26">
        <v>989123.94</v>
      </c>
      <c r="X32" s="9"/>
      <c r="Y32" s="9"/>
    </row>
    <row r="33" spans="1:25" x14ac:dyDescent="0.25">
      <c r="A33" s="19">
        <v>26</v>
      </c>
      <c r="B33" s="20" t="s">
        <v>19</v>
      </c>
      <c r="C33" s="21" t="s">
        <v>45</v>
      </c>
      <c r="D33" s="22">
        <v>102</v>
      </c>
      <c r="E33" s="23" t="s">
        <v>49</v>
      </c>
      <c r="F33" s="24" t="s">
        <v>47</v>
      </c>
      <c r="G33" s="25">
        <v>1998</v>
      </c>
      <c r="H33" s="26">
        <v>1</v>
      </c>
      <c r="I33" s="26">
        <f t="shared" si="1"/>
        <v>516684.15</v>
      </c>
      <c r="J33" s="26">
        <v>516684.15</v>
      </c>
      <c r="K33" s="26"/>
      <c r="L33" s="26"/>
      <c r="M33" s="26"/>
      <c r="N33" s="26"/>
      <c r="O33" s="27"/>
      <c r="P33" s="27"/>
      <c r="Q33" s="27"/>
      <c r="R33" s="27"/>
      <c r="S33" s="27"/>
      <c r="T33" s="27"/>
      <c r="U33" s="26">
        <v>1</v>
      </c>
      <c r="V33" s="27">
        <f t="shared" si="0"/>
        <v>516684.15</v>
      </c>
      <c r="W33" s="26">
        <v>516684.15</v>
      </c>
      <c r="X33" s="9"/>
      <c r="Y33" s="9"/>
    </row>
    <row r="34" spans="1:25" ht="37.5" x14ac:dyDescent="0.25">
      <c r="A34" s="19">
        <v>27</v>
      </c>
      <c r="B34" s="20" t="s">
        <v>19</v>
      </c>
      <c r="C34" s="21" t="s">
        <v>45</v>
      </c>
      <c r="D34" s="22">
        <v>103</v>
      </c>
      <c r="E34" s="23" t="s">
        <v>50</v>
      </c>
      <c r="F34" s="24" t="s">
        <v>47</v>
      </c>
      <c r="G34" s="25">
        <v>1998</v>
      </c>
      <c r="H34" s="26">
        <v>1</v>
      </c>
      <c r="I34" s="26">
        <f t="shared" si="1"/>
        <v>516684.15</v>
      </c>
      <c r="J34" s="26">
        <v>516684.15</v>
      </c>
      <c r="K34" s="26"/>
      <c r="L34" s="26"/>
      <c r="M34" s="26"/>
      <c r="N34" s="26"/>
      <c r="O34" s="27"/>
      <c r="P34" s="27"/>
      <c r="Q34" s="27"/>
      <c r="R34" s="27"/>
      <c r="S34" s="27"/>
      <c r="T34" s="27"/>
      <c r="U34" s="26">
        <v>1</v>
      </c>
      <c r="V34" s="27">
        <f t="shared" si="0"/>
        <v>516684.15</v>
      </c>
      <c r="W34" s="26">
        <v>516684.15</v>
      </c>
      <c r="X34" s="9"/>
      <c r="Y34" s="9"/>
    </row>
    <row r="35" spans="1:25" x14ac:dyDescent="0.25">
      <c r="A35" s="19">
        <v>28</v>
      </c>
      <c r="B35" s="20" t="s">
        <v>19</v>
      </c>
      <c r="C35" s="21" t="s">
        <v>45</v>
      </c>
      <c r="D35" s="22">
        <v>104</v>
      </c>
      <c r="E35" s="23" t="s">
        <v>51</v>
      </c>
      <c r="F35" s="24" t="s">
        <v>47</v>
      </c>
      <c r="G35" s="25">
        <v>1998</v>
      </c>
      <c r="H35" s="26">
        <v>1</v>
      </c>
      <c r="I35" s="26">
        <f t="shared" si="1"/>
        <v>302961.39</v>
      </c>
      <c r="J35" s="26">
        <v>302961.39</v>
      </c>
      <c r="K35" s="26"/>
      <c r="L35" s="26"/>
      <c r="M35" s="26"/>
      <c r="N35" s="26"/>
      <c r="O35" s="27"/>
      <c r="P35" s="27"/>
      <c r="Q35" s="27"/>
      <c r="R35" s="27"/>
      <c r="S35" s="27"/>
      <c r="T35" s="27"/>
      <c r="U35" s="26">
        <v>1</v>
      </c>
      <c r="V35" s="27">
        <f t="shared" si="0"/>
        <v>302961.39</v>
      </c>
      <c r="W35" s="26">
        <v>302961.39</v>
      </c>
      <c r="X35" s="9"/>
      <c r="Y35" s="9"/>
    </row>
    <row r="36" spans="1:25" ht="37.5" x14ac:dyDescent="0.25">
      <c r="A36" s="19">
        <v>29</v>
      </c>
      <c r="B36" s="20" t="s">
        <v>19</v>
      </c>
      <c r="C36" s="21" t="s">
        <v>45</v>
      </c>
      <c r="D36" s="22">
        <v>105</v>
      </c>
      <c r="E36" s="23" t="s">
        <v>52</v>
      </c>
      <c r="F36" s="24" t="s">
        <v>47</v>
      </c>
      <c r="G36" s="25">
        <v>1998</v>
      </c>
      <c r="H36" s="26">
        <v>1</v>
      </c>
      <c r="I36" s="26">
        <f t="shared" si="1"/>
        <v>291462.84999999998</v>
      </c>
      <c r="J36" s="26">
        <v>291462.84999999998</v>
      </c>
      <c r="K36" s="26"/>
      <c r="L36" s="26"/>
      <c r="M36" s="26"/>
      <c r="N36" s="26"/>
      <c r="O36" s="27"/>
      <c r="P36" s="27"/>
      <c r="Q36" s="27"/>
      <c r="R36" s="27"/>
      <c r="S36" s="27"/>
      <c r="T36" s="27"/>
      <c r="U36" s="26">
        <v>1</v>
      </c>
      <c r="V36" s="27">
        <f t="shared" si="0"/>
        <v>291462.84999999998</v>
      </c>
      <c r="W36" s="26">
        <v>291462.84999999998</v>
      </c>
      <c r="X36" s="9"/>
      <c r="Y36" s="9"/>
    </row>
    <row r="37" spans="1:25" x14ac:dyDescent="0.25">
      <c r="A37" s="19">
        <v>30</v>
      </c>
      <c r="B37" s="20" t="s">
        <v>19</v>
      </c>
      <c r="C37" s="21" t="s">
        <v>45</v>
      </c>
      <c r="D37" s="22">
        <v>106</v>
      </c>
      <c r="E37" s="23" t="s">
        <v>53</v>
      </c>
      <c r="F37" s="24" t="s">
        <v>47</v>
      </c>
      <c r="G37" s="25">
        <v>1998</v>
      </c>
      <c r="H37" s="26">
        <v>1</v>
      </c>
      <c r="I37" s="26">
        <f t="shared" si="1"/>
        <v>302961.39</v>
      </c>
      <c r="J37" s="26">
        <v>302961.39</v>
      </c>
      <c r="K37" s="26"/>
      <c r="L37" s="26"/>
      <c r="M37" s="26"/>
      <c r="N37" s="26"/>
      <c r="O37" s="27"/>
      <c r="P37" s="27"/>
      <c r="Q37" s="27"/>
      <c r="R37" s="27"/>
      <c r="S37" s="27"/>
      <c r="T37" s="27"/>
      <c r="U37" s="26">
        <v>1</v>
      </c>
      <c r="V37" s="27">
        <f t="shared" si="0"/>
        <v>302961.39</v>
      </c>
      <c r="W37" s="26">
        <v>302961.39</v>
      </c>
      <c r="X37" s="9"/>
      <c r="Y37" s="9"/>
    </row>
    <row r="38" spans="1:25" ht="37.5" x14ac:dyDescent="0.25">
      <c r="A38" s="19">
        <v>31</v>
      </c>
      <c r="B38" s="20" t="s">
        <v>19</v>
      </c>
      <c r="C38" s="21" t="s">
        <v>45</v>
      </c>
      <c r="D38" s="22">
        <v>107</v>
      </c>
      <c r="E38" s="23" t="s">
        <v>54</v>
      </c>
      <c r="F38" s="24" t="s">
        <v>47</v>
      </c>
      <c r="G38" s="25">
        <v>1998</v>
      </c>
      <c r="H38" s="26">
        <v>1</v>
      </c>
      <c r="I38" s="26">
        <f t="shared" si="1"/>
        <v>328208.17</v>
      </c>
      <c r="J38" s="26">
        <v>328208.17</v>
      </c>
      <c r="K38" s="26"/>
      <c r="L38" s="26"/>
      <c r="M38" s="26"/>
      <c r="N38" s="26"/>
      <c r="O38" s="27"/>
      <c r="P38" s="27"/>
      <c r="Q38" s="27"/>
      <c r="R38" s="27"/>
      <c r="S38" s="27"/>
      <c r="T38" s="27"/>
      <c r="U38" s="26">
        <v>1</v>
      </c>
      <c r="V38" s="27">
        <f t="shared" si="0"/>
        <v>328208.17</v>
      </c>
      <c r="W38" s="26">
        <v>328208.17</v>
      </c>
      <c r="X38" s="9"/>
      <c r="Y38" s="9"/>
    </row>
    <row r="39" spans="1:25" ht="37.5" x14ac:dyDescent="0.25">
      <c r="A39" s="19">
        <v>32</v>
      </c>
      <c r="B39" s="20" t="s">
        <v>19</v>
      </c>
      <c r="C39" s="21" t="s">
        <v>45</v>
      </c>
      <c r="D39" s="22">
        <v>108</v>
      </c>
      <c r="E39" s="23" t="s">
        <v>55</v>
      </c>
      <c r="F39" s="24" t="s">
        <v>47</v>
      </c>
      <c r="G39" s="25">
        <v>1998</v>
      </c>
      <c r="H39" s="26">
        <v>1</v>
      </c>
      <c r="I39" s="26">
        <f t="shared" si="1"/>
        <v>948629.1</v>
      </c>
      <c r="J39" s="26">
        <v>948629.1</v>
      </c>
      <c r="K39" s="26"/>
      <c r="L39" s="26"/>
      <c r="M39" s="26"/>
      <c r="N39" s="26"/>
      <c r="O39" s="27"/>
      <c r="P39" s="27"/>
      <c r="Q39" s="27"/>
      <c r="R39" s="27"/>
      <c r="S39" s="27"/>
      <c r="T39" s="27"/>
      <c r="U39" s="26">
        <v>1</v>
      </c>
      <c r="V39" s="27">
        <f t="shared" si="0"/>
        <v>948629.1</v>
      </c>
      <c r="W39" s="26">
        <v>948629.1</v>
      </c>
      <c r="X39" s="9"/>
      <c r="Y39" s="9"/>
    </row>
    <row r="40" spans="1:25" ht="37.5" x14ac:dyDescent="0.25">
      <c r="A40" s="19">
        <v>33</v>
      </c>
      <c r="B40" s="20" t="s">
        <v>19</v>
      </c>
      <c r="C40" s="21" t="s">
        <v>45</v>
      </c>
      <c r="D40" s="22">
        <v>109</v>
      </c>
      <c r="E40" s="23" t="s">
        <v>56</v>
      </c>
      <c r="F40" s="24" t="s">
        <v>47</v>
      </c>
      <c r="G40" s="25">
        <v>1998</v>
      </c>
      <c r="H40" s="26">
        <v>1</v>
      </c>
      <c r="I40" s="26">
        <f t="shared" si="1"/>
        <v>1034868.11</v>
      </c>
      <c r="J40" s="26">
        <v>1034868.11</v>
      </c>
      <c r="K40" s="26"/>
      <c r="L40" s="26"/>
      <c r="M40" s="26"/>
      <c r="N40" s="26"/>
      <c r="O40" s="27"/>
      <c r="P40" s="27"/>
      <c r="Q40" s="27"/>
      <c r="R40" s="27"/>
      <c r="S40" s="27"/>
      <c r="T40" s="27"/>
      <c r="U40" s="26">
        <v>1</v>
      </c>
      <c r="V40" s="27">
        <f t="shared" si="0"/>
        <v>1034868.11</v>
      </c>
      <c r="W40" s="26">
        <v>1034868.11</v>
      </c>
      <c r="X40" s="9"/>
      <c r="Y40" s="9"/>
    </row>
    <row r="41" spans="1:25" ht="37.5" x14ac:dyDescent="0.25">
      <c r="A41" s="19">
        <v>34</v>
      </c>
      <c r="B41" s="20" t="s">
        <v>19</v>
      </c>
      <c r="C41" s="21" t="s">
        <v>45</v>
      </c>
      <c r="D41" s="22">
        <v>110</v>
      </c>
      <c r="E41" s="23" t="s">
        <v>57</v>
      </c>
      <c r="F41" s="24" t="s">
        <v>47</v>
      </c>
      <c r="G41" s="25">
        <v>1998</v>
      </c>
      <c r="H41" s="26">
        <v>1</v>
      </c>
      <c r="I41" s="26">
        <f t="shared" si="1"/>
        <v>264466.28999999998</v>
      </c>
      <c r="J41" s="26">
        <v>264466.28999999998</v>
      </c>
      <c r="K41" s="26"/>
      <c r="L41" s="26"/>
      <c r="M41" s="26"/>
      <c r="N41" s="26"/>
      <c r="O41" s="27"/>
      <c r="P41" s="27"/>
      <c r="Q41" s="27"/>
      <c r="R41" s="27"/>
      <c r="S41" s="27"/>
      <c r="T41" s="27"/>
      <c r="U41" s="26">
        <v>1</v>
      </c>
      <c r="V41" s="27">
        <f t="shared" si="0"/>
        <v>264466.28999999998</v>
      </c>
      <c r="W41" s="26">
        <v>264466.28999999998</v>
      </c>
      <c r="X41" s="9"/>
      <c r="Y41" s="9"/>
    </row>
    <row r="42" spans="1:25" x14ac:dyDescent="0.25">
      <c r="A42" s="19">
        <v>35</v>
      </c>
      <c r="B42" s="20" t="s">
        <v>19</v>
      </c>
      <c r="C42" s="21" t="s">
        <v>45</v>
      </c>
      <c r="D42" s="22">
        <v>111</v>
      </c>
      <c r="E42" s="23" t="s">
        <v>58</v>
      </c>
      <c r="F42" s="24" t="s">
        <v>47</v>
      </c>
      <c r="G42" s="25">
        <v>1998</v>
      </c>
      <c r="H42" s="26">
        <v>1</v>
      </c>
      <c r="I42" s="26">
        <f t="shared" si="1"/>
        <v>603673.06000000006</v>
      </c>
      <c r="J42" s="26">
        <v>603673.06000000006</v>
      </c>
      <c r="K42" s="26"/>
      <c r="L42" s="26"/>
      <c r="M42" s="26"/>
      <c r="N42" s="26"/>
      <c r="O42" s="27"/>
      <c r="P42" s="27"/>
      <c r="Q42" s="27"/>
      <c r="R42" s="27"/>
      <c r="S42" s="27"/>
      <c r="T42" s="27"/>
      <c r="U42" s="26">
        <v>1</v>
      </c>
      <c r="V42" s="27">
        <f t="shared" si="0"/>
        <v>603673.06000000006</v>
      </c>
      <c r="W42" s="26">
        <v>603673.06000000006</v>
      </c>
      <c r="X42" s="9"/>
      <c r="Y42" s="9"/>
    </row>
    <row r="43" spans="1:25" x14ac:dyDescent="0.25">
      <c r="A43" s="19">
        <v>36</v>
      </c>
      <c r="B43" s="20" t="s">
        <v>19</v>
      </c>
      <c r="C43" s="21" t="s">
        <v>59</v>
      </c>
      <c r="D43" s="22">
        <v>112</v>
      </c>
      <c r="E43" s="23" t="s">
        <v>60</v>
      </c>
      <c r="F43" s="24" t="s">
        <v>22</v>
      </c>
      <c r="G43" s="25">
        <v>1997</v>
      </c>
      <c r="H43" s="26">
        <v>2</v>
      </c>
      <c r="I43" s="26">
        <f t="shared" si="1"/>
        <v>220524.39499999999</v>
      </c>
      <c r="J43" s="26">
        <v>441048.79</v>
      </c>
      <c r="K43" s="26"/>
      <c r="L43" s="26"/>
      <c r="M43" s="26"/>
      <c r="N43" s="26"/>
      <c r="O43" s="27"/>
      <c r="P43" s="27"/>
      <c r="Q43" s="27"/>
      <c r="R43" s="27"/>
      <c r="S43" s="27"/>
      <c r="T43" s="27"/>
      <c r="U43" s="26">
        <v>2</v>
      </c>
      <c r="V43" s="27">
        <f t="shared" si="0"/>
        <v>220524.39499999999</v>
      </c>
      <c r="W43" s="26">
        <v>441048.79</v>
      </c>
      <c r="X43" s="9"/>
      <c r="Y43" s="9"/>
    </row>
    <row r="44" spans="1:25" ht="37.5" x14ac:dyDescent="0.25">
      <c r="A44" s="19">
        <v>37</v>
      </c>
      <c r="B44" s="20" t="s">
        <v>19</v>
      </c>
      <c r="C44" s="21" t="s">
        <v>59</v>
      </c>
      <c r="D44" s="22">
        <v>113</v>
      </c>
      <c r="E44" s="23" t="s">
        <v>61</v>
      </c>
      <c r="F44" s="24" t="s">
        <v>22</v>
      </c>
      <c r="G44" s="25">
        <v>1996</v>
      </c>
      <c r="H44" s="26">
        <v>1</v>
      </c>
      <c r="I44" s="26">
        <f t="shared" si="1"/>
        <v>523547.76</v>
      </c>
      <c r="J44" s="26">
        <v>523547.76</v>
      </c>
      <c r="K44" s="26"/>
      <c r="L44" s="26"/>
      <c r="M44" s="26"/>
      <c r="N44" s="26"/>
      <c r="O44" s="27"/>
      <c r="P44" s="27"/>
      <c r="Q44" s="27"/>
      <c r="R44" s="27"/>
      <c r="S44" s="27"/>
      <c r="T44" s="27"/>
      <c r="U44" s="26">
        <v>1</v>
      </c>
      <c r="V44" s="27">
        <f t="shared" si="0"/>
        <v>523547.76</v>
      </c>
      <c r="W44" s="26">
        <v>523547.76</v>
      </c>
      <c r="X44" s="9"/>
      <c r="Y44" s="9"/>
    </row>
    <row r="45" spans="1:25" ht="37.5" x14ac:dyDescent="0.25">
      <c r="A45" s="19">
        <v>38</v>
      </c>
      <c r="B45" s="20" t="s">
        <v>19</v>
      </c>
      <c r="C45" s="21" t="s">
        <v>59</v>
      </c>
      <c r="D45" s="22">
        <v>114</v>
      </c>
      <c r="E45" s="23" t="s">
        <v>62</v>
      </c>
      <c r="F45" s="24" t="s">
        <v>22</v>
      </c>
      <c r="G45" s="25">
        <v>1996</v>
      </c>
      <c r="H45" s="26">
        <v>1</v>
      </c>
      <c r="I45" s="26">
        <f t="shared" si="1"/>
        <v>249.97</v>
      </c>
      <c r="J45" s="26">
        <v>249.97</v>
      </c>
      <c r="K45" s="26"/>
      <c r="L45" s="26"/>
      <c r="M45" s="26"/>
      <c r="N45" s="26"/>
      <c r="O45" s="27"/>
      <c r="P45" s="27"/>
      <c r="Q45" s="27"/>
      <c r="R45" s="27"/>
      <c r="S45" s="27"/>
      <c r="T45" s="27"/>
      <c r="U45" s="26">
        <v>1</v>
      </c>
      <c r="V45" s="27">
        <f t="shared" si="0"/>
        <v>249.97</v>
      </c>
      <c r="W45" s="26">
        <v>249.97</v>
      </c>
      <c r="X45" s="9"/>
      <c r="Y45" s="9"/>
    </row>
    <row r="46" spans="1:25" x14ac:dyDescent="0.25">
      <c r="A46" s="19">
        <v>39</v>
      </c>
      <c r="B46" s="20" t="s">
        <v>19</v>
      </c>
      <c r="C46" s="21" t="s">
        <v>59</v>
      </c>
      <c r="D46" s="22">
        <v>115</v>
      </c>
      <c r="E46" s="23" t="s">
        <v>63</v>
      </c>
      <c r="F46" s="24" t="s">
        <v>22</v>
      </c>
      <c r="G46" s="25">
        <v>1995</v>
      </c>
      <c r="H46" s="26">
        <v>2</v>
      </c>
      <c r="I46" s="26">
        <f t="shared" si="1"/>
        <v>2327685.835</v>
      </c>
      <c r="J46" s="26">
        <v>4655371.67</v>
      </c>
      <c r="K46" s="26"/>
      <c r="L46" s="26"/>
      <c r="M46" s="26"/>
      <c r="N46" s="26"/>
      <c r="O46" s="27"/>
      <c r="P46" s="27"/>
      <c r="Q46" s="27"/>
      <c r="R46" s="27"/>
      <c r="S46" s="27"/>
      <c r="T46" s="27"/>
      <c r="U46" s="26">
        <v>2</v>
      </c>
      <c r="V46" s="27">
        <f t="shared" si="0"/>
        <v>2327685.835</v>
      </c>
      <c r="W46" s="26">
        <v>4655371.67</v>
      </c>
      <c r="X46" s="9"/>
      <c r="Y46" s="9"/>
    </row>
    <row r="47" spans="1:25" ht="37.5" x14ac:dyDescent="0.25">
      <c r="A47" s="19">
        <v>40</v>
      </c>
      <c r="B47" s="20" t="s">
        <v>19</v>
      </c>
      <c r="C47" s="21" t="s">
        <v>59</v>
      </c>
      <c r="D47" s="22">
        <v>116</v>
      </c>
      <c r="E47" s="23" t="s">
        <v>64</v>
      </c>
      <c r="F47" s="24" t="s">
        <v>22</v>
      </c>
      <c r="G47" s="25">
        <v>1996</v>
      </c>
      <c r="H47" s="26">
        <v>7</v>
      </c>
      <c r="I47" s="26">
        <f t="shared" si="1"/>
        <v>1198829.3528571429</v>
      </c>
      <c r="J47" s="26">
        <v>8391805.4700000007</v>
      </c>
      <c r="K47" s="26"/>
      <c r="L47" s="26"/>
      <c r="M47" s="26"/>
      <c r="N47" s="26"/>
      <c r="O47" s="27"/>
      <c r="P47" s="27"/>
      <c r="Q47" s="27"/>
      <c r="R47" s="27"/>
      <c r="S47" s="27"/>
      <c r="T47" s="27"/>
      <c r="U47" s="26">
        <v>7</v>
      </c>
      <c r="V47" s="27">
        <f t="shared" si="0"/>
        <v>1198829.3528571429</v>
      </c>
      <c r="W47" s="26">
        <v>8391805.4700000007</v>
      </c>
      <c r="X47" s="9"/>
      <c r="Y47" s="9"/>
    </row>
    <row r="48" spans="1:25" ht="37.5" x14ac:dyDescent="0.25">
      <c r="A48" s="19">
        <v>41</v>
      </c>
      <c r="B48" s="20" t="s">
        <v>19</v>
      </c>
      <c r="C48" s="21" t="s">
        <v>59</v>
      </c>
      <c r="D48" s="22">
        <v>117</v>
      </c>
      <c r="E48" s="23" t="s">
        <v>65</v>
      </c>
      <c r="F48" s="24" t="s">
        <v>22</v>
      </c>
      <c r="G48" s="25">
        <v>1996</v>
      </c>
      <c r="H48" s="26">
        <v>6</v>
      </c>
      <c r="I48" s="26">
        <f t="shared" si="1"/>
        <v>1604133.0533333335</v>
      </c>
      <c r="J48" s="26">
        <v>9624798.3200000003</v>
      </c>
      <c r="K48" s="26"/>
      <c r="L48" s="26"/>
      <c r="M48" s="26"/>
      <c r="N48" s="26"/>
      <c r="O48" s="27"/>
      <c r="P48" s="27"/>
      <c r="Q48" s="27"/>
      <c r="R48" s="27"/>
      <c r="S48" s="27"/>
      <c r="T48" s="27"/>
      <c r="U48" s="26">
        <v>6</v>
      </c>
      <c r="V48" s="27">
        <f t="shared" si="0"/>
        <v>1604133.0533333335</v>
      </c>
      <c r="W48" s="26">
        <v>9624798.3200000003</v>
      </c>
      <c r="X48" s="9"/>
      <c r="Y48" s="9"/>
    </row>
    <row r="49" spans="1:25" x14ac:dyDescent="0.25">
      <c r="A49" s="19">
        <v>42</v>
      </c>
      <c r="B49" s="20" t="s">
        <v>19</v>
      </c>
      <c r="C49" s="21" t="s">
        <v>59</v>
      </c>
      <c r="D49" s="22">
        <v>118</v>
      </c>
      <c r="E49" s="23" t="s">
        <v>66</v>
      </c>
      <c r="F49" s="24" t="s">
        <v>22</v>
      </c>
      <c r="G49" s="25">
        <v>1996</v>
      </c>
      <c r="H49" s="26">
        <v>11</v>
      </c>
      <c r="I49" s="26">
        <f t="shared" si="1"/>
        <v>780855.02636363625</v>
      </c>
      <c r="J49" s="26">
        <v>8589405.2899999991</v>
      </c>
      <c r="K49" s="26"/>
      <c r="L49" s="26"/>
      <c r="M49" s="26"/>
      <c r="N49" s="26"/>
      <c r="O49" s="27"/>
      <c r="P49" s="27"/>
      <c r="Q49" s="27"/>
      <c r="R49" s="27"/>
      <c r="S49" s="27"/>
      <c r="T49" s="27"/>
      <c r="U49" s="26">
        <v>11</v>
      </c>
      <c r="V49" s="27">
        <f t="shared" si="0"/>
        <v>780855.02636363625</v>
      </c>
      <c r="W49" s="26">
        <v>8589405.2899999991</v>
      </c>
      <c r="X49" s="9"/>
      <c r="Y49" s="9"/>
    </row>
    <row r="50" spans="1:25" x14ac:dyDescent="0.25">
      <c r="A50" s="19">
        <v>43</v>
      </c>
      <c r="B50" s="20" t="s">
        <v>19</v>
      </c>
      <c r="C50" s="21" t="s">
        <v>59</v>
      </c>
      <c r="D50" s="22">
        <v>120</v>
      </c>
      <c r="E50" s="23" t="s">
        <v>67</v>
      </c>
      <c r="F50" s="24" t="s">
        <v>22</v>
      </c>
      <c r="G50" s="25">
        <v>2001</v>
      </c>
      <c r="H50" s="26">
        <v>1</v>
      </c>
      <c r="I50" s="26">
        <f t="shared" si="1"/>
        <v>5702352.7199999997</v>
      </c>
      <c r="J50" s="26">
        <v>5702352.7199999997</v>
      </c>
      <c r="K50" s="26"/>
      <c r="L50" s="26"/>
      <c r="M50" s="26"/>
      <c r="N50" s="26"/>
      <c r="O50" s="27"/>
      <c r="P50" s="27"/>
      <c r="Q50" s="27"/>
      <c r="R50" s="27"/>
      <c r="S50" s="27"/>
      <c r="T50" s="27"/>
      <c r="U50" s="26">
        <v>1</v>
      </c>
      <c r="V50" s="27">
        <f t="shared" si="0"/>
        <v>5702352.7199999997</v>
      </c>
      <c r="W50" s="26">
        <v>5702352.7199999997</v>
      </c>
      <c r="X50" s="9"/>
      <c r="Y50" s="9"/>
    </row>
    <row r="51" spans="1:25" x14ac:dyDescent="0.25">
      <c r="A51" s="19">
        <v>44</v>
      </c>
      <c r="B51" s="20" t="s">
        <v>19</v>
      </c>
      <c r="C51" s="21" t="s">
        <v>59</v>
      </c>
      <c r="D51" s="22">
        <v>121</v>
      </c>
      <c r="E51" s="23" t="s">
        <v>68</v>
      </c>
      <c r="F51" s="24" t="s">
        <v>22</v>
      </c>
      <c r="G51" s="25">
        <v>2004</v>
      </c>
      <c r="H51" s="26">
        <v>3</v>
      </c>
      <c r="I51" s="26">
        <f t="shared" si="1"/>
        <v>287100.90999999997</v>
      </c>
      <c r="J51" s="26">
        <v>861302.73</v>
      </c>
      <c r="K51" s="26"/>
      <c r="L51" s="26"/>
      <c r="M51" s="26"/>
      <c r="N51" s="26"/>
      <c r="O51" s="27"/>
      <c r="P51" s="27"/>
      <c r="Q51" s="27"/>
      <c r="R51" s="27"/>
      <c r="S51" s="27"/>
      <c r="T51" s="27"/>
      <c r="U51" s="26">
        <v>3</v>
      </c>
      <c r="V51" s="27">
        <f t="shared" si="0"/>
        <v>287100.90999999997</v>
      </c>
      <c r="W51" s="26">
        <v>861302.73</v>
      </c>
      <c r="X51" s="9"/>
      <c r="Y51" s="9"/>
    </row>
    <row r="52" spans="1:25" ht="37.5" x14ac:dyDescent="0.25">
      <c r="A52" s="19">
        <v>45</v>
      </c>
      <c r="B52" s="20" t="s">
        <v>19</v>
      </c>
      <c r="C52" s="21" t="s">
        <v>69</v>
      </c>
      <c r="D52" s="22">
        <v>124</v>
      </c>
      <c r="E52" s="23" t="s">
        <v>70</v>
      </c>
      <c r="F52" s="24" t="s">
        <v>22</v>
      </c>
      <c r="G52" s="25">
        <v>1998</v>
      </c>
      <c r="H52" s="26">
        <v>1</v>
      </c>
      <c r="I52" s="26">
        <f t="shared" si="1"/>
        <v>757903.41</v>
      </c>
      <c r="J52" s="26">
        <v>757903.41</v>
      </c>
      <c r="K52" s="26"/>
      <c r="L52" s="26"/>
      <c r="M52" s="26"/>
      <c r="N52" s="26"/>
      <c r="O52" s="27"/>
      <c r="P52" s="27"/>
      <c r="Q52" s="27"/>
      <c r="R52" s="27"/>
      <c r="S52" s="27"/>
      <c r="T52" s="27"/>
      <c r="U52" s="26">
        <v>1</v>
      </c>
      <c r="V52" s="27">
        <f t="shared" si="0"/>
        <v>757903.41</v>
      </c>
      <c r="W52" s="26">
        <v>757903.41</v>
      </c>
      <c r="X52" s="9"/>
      <c r="Y52" s="9"/>
    </row>
    <row r="53" spans="1:25" x14ac:dyDescent="0.25">
      <c r="A53" s="19">
        <v>46</v>
      </c>
      <c r="B53" s="20" t="s">
        <v>19</v>
      </c>
      <c r="C53" s="21" t="s">
        <v>69</v>
      </c>
      <c r="D53" s="22">
        <v>125</v>
      </c>
      <c r="E53" s="23" t="s">
        <v>71</v>
      </c>
      <c r="F53" s="24" t="s">
        <v>22</v>
      </c>
      <c r="G53" s="28">
        <v>1996</v>
      </c>
      <c r="H53" s="26">
        <v>7</v>
      </c>
      <c r="I53" s="26">
        <f t="shared" si="1"/>
        <v>535414.2585714286</v>
      </c>
      <c r="J53" s="26">
        <v>3747899.81</v>
      </c>
      <c r="K53" s="26"/>
      <c r="L53" s="26"/>
      <c r="M53" s="26"/>
      <c r="N53" s="26"/>
      <c r="O53" s="27"/>
      <c r="P53" s="27"/>
      <c r="Q53" s="27"/>
      <c r="R53" s="27">
        <v>1</v>
      </c>
      <c r="S53" s="27">
        <f>T53/R53</f>
        <v>535414.26</v>
      </c>
      <c r="T53" s="27">
        <v>535414.26</v>
      </c>
      <c r="U53" s="26">
        <v>6</v>
      </c>
      <c r="V53" s="27">
        <f t="shared" si="0"/>
        <v>535414.2583333333</v>
      </c>
      <c r="W53" s="26">
        <v>3212485.55</v>
      </c>
      <c r="X53" s="9"/>
      <c r="Y53" s="9"/>
    </row>
    <row r="54" spans="1:25" x14ac:dyDescent="0.25">
      <c r="A54" s="19">
        <v>47</v>
      </c>
      <c r="B54" s="20" t="s">
        <v>19</v>
      </c>
      <c r="C54" s="21" t="s">
        <v>69</v>
      </c>
      <c r="D54" s="22">
        <v>127</v>
      </c>
      <c r="E54" s="23" t="s">
        <v>72</v>
      </c>
      <c r="F54" s="24" t="s">
        <v>22</v>
      </c>
      <c r="G54" s="25">
        <v>1997</v>
      </c>
      <c r="H54" s="26">
        <v>20</v>
      </c>
      <c r="I54" s="26">
        <f t="shared" si="1"/>
        <v>664415.321</v>
      </c>
      <c r="J54" s="26">
        <v>13288306.42</v>
      </c>
      <c r="K54" s="26"/>
      <c r="L54" s="26"/>
      <c r="M54" s="26"/>
      <c r="N54" s="26"/>
      <c r="O54" s="27"/>
      <c r="P54" s="27"/>
      <c r="Q54" s="27"/>
      <c r="R54" s="27"/>
      <c r="S54" s="27"/>
      <c r="T54" s="27"/>
      <c r="U54" s="26">
        <v>20</v>
      </c>
      <c r="V54" s="27">
        <f t="shared" si="0"/>
        <v>664415.321</v>
      </c>
      <c r="W54" s="26">
        <v>13288306.42</v>
      </c>
      <c r="X54" s="9"/>
      <c r="Y54" s="9"/>
    </row>
    <row r="55" spans="1:25" x14ac:dyDescent="0.25">
      <c r="A55" s="19">
        <v>48</v>
      </c>
      <c r="B55" s="20" t="s">
        <v>19</v>
      </c>
      <c r="C55" s="21" t="s">
        <v>69</v>
      </c>
      <c r="D55" s="22">
        <v>128</v>
      </c>
      <c r="E55" s="23" t="s">
        <v>73</v>
      </c>
      <c r="F55" s="24" t="s">
        <v>22</v>
      </c>
      <c r="G55" s="25">
        <v>1998</v>
      </c>
      <c r="H55" s="26">
        <v>4</v>
      </c>
      <c r="I55" s="26">
        <f t="shared" si="1"/>
        <v>52743.277499999997</v>
      </c>
      <c r="J55" s="26">
        <v>210973.11</v>
      </c>
      <c r="K55" s="26"/>
      <c r="L55" s="26"/>
      <c r="M55" s="26"/>
      <c r="N55" s="26"/>
      <c r="O55" s="27"/>
      <c r="P55" s="27"/>
      <c r="Q55" s="27"/>
      <c r="R55" s="27"/>
      <c r="S55" s="27"/>
      <c r="T55" s="27"/>
      <c r="U55" s="26">
        <v>4</v>
      </c>
      <c r="V55" s="27">
        <f t="shared" si="0"/>
        <v>52743.277499999997</v>
      </c>
      <c r="W55" s="26">
        <v>210973.11</v>
      </c>
      <c r="X55" s="9"/>
      <c r="Y55" s="9"/>
    </row>
    <row r="56" spans="1:25" x14ac:dyDescent="0.25">
      <c r="A56" s="19">
        <v>49</v>
      </c>
      <c r="B56" s="20" t="s">
        <v>19</v>
      </c>
      <c r="C56" s="21" t="s">
        <v>69</v>
      </c>
      <c r="D56" s="22">
        <v>139</v>
      </c>
      <c r="E56" s="23" t="s">
        <v>74</v>
      </c>
      <c r="F56" s="24" t="s">
        <v>22</v>
      </c>
      <c r="G56" s="25">
        <v>2015</v>
      </c>
      <c r="H56" s="26"/>
      <c r="I56" s="26"/>
      <c r="J56" s="26"/>
      <c r="K56" s="26">
        <v>3</v>
      </c>
      <c r="L56" s="26">
        <f>M56/K56</f>
        <v>23708.333333333332</v>
      </c>
      <c r="M56" s="26">
        <v>71125</v>
      </c>
      <c r="N56" s="26"/>
      <c r="O56" s="27"/>
      <c r="P56" s="27"/>
      <c r="Q56" s="27"/>
      <c r="R56" s="27"/>
      <c r="S56" s="27"/>
      <c r="T56" s="27"/>
      <c r="U56" s="26">
        <v>3</v>
      </c>
      <c r="V56" s="26">
        <f>W56/U56</f>
        <v>23708.333333333332</v>
      </c>
      <c r="W56" s="26">
        <v>71125</v>
      </c>
      <c r="X56" s="9"/>
      <c r="Y56" s="9"/>
    </row>
    <row r="57" spans="1:25" x14ac:dyDescent="0.25">
      <c r="A57" s="19">
        <v>50</v>
      </c>
      <c r="B57" s="20" t="s">
        <v>75</v>
      </c>
      <c r="C57" s="21" t="s">
        <v>69</v>
      </c>
      <c r="D57" s="22">
        <v>188</v>
      </c>
      <c r="E57" s="23" t="s">
        <v>76</v>
      </c>
      <c r="F57" s="24" t="s">
        <v>22</v>
      </c>
      <c r="G57" s="25">
        <v>2018</v>
      </c>
      <c r="H57" s="26"/>
      <c r="I57" s="26"/>
      <c r="J57" s="26"/>
      <c r="K57" s="26">
        <v>20</v>
      </c>
      <c r="L57" s="26">
        <f t="shared" ref="L57:L58" si="2">M57/K57</f>
        <v>120910.98999999999</v>
      </c>
      <c r="M57" s="26">
        <v>2418219.7999999998</v>
      </c>
      <c r="N57" s="26"/>
      <c r="O57" s="27"/>
      <c r="P57" s="27"/>
      <c r="Q57" s="27"/>
      <c r="R57" s="27"/>
      <c r="S57" s="27"/>
      <c r="T57" s="27"/>
      <c r="U57" s="26">
        <v>20</v>
      </c>
      <c r="V57" s="26">
        <f t="shared" ref="V57:V58" si="3">W57/U57</f>
        <v>120910.98999999999</v>
      </c>
      <c r="W57" s="26">
        <v>2418219.7999999998</v>
      </c>
      <c r="X57" s="9"/>
      <c r="Y57" s="9"/>
    </row>
    <row r="58" spans="1:25" x14ac:dyDescent="0.25">
      <c r="A58" s="19">
        <v>51</v>
      </c>
      <c r="B58" s="20" t="s">
        <v>75</v>
      </c>
      <c r="C58" s="21" t="s">
        <v>69</v>
      </c>
      <c r="D58" s="22">
        <v>189</v>
      </c>
      <c r="E58" s="23" t="s">
        <v>77</v>
      </c>
      <c r="F58" s="24" t="s">
        <v>22</v>
      </c>
      <c r="G58" s="25">
        <v>2018</v>
      </c>
      <c r="H58" s="26"/>
      <c r="I58" s="26"/>
      <c r="J58" s="26"/>
      <c r="K58" s="26">
        <v>4</v>
      </c>
      <c r="L58" s="26">
        <f t="shared" si="2"/>
        <v>83315.14</v>
      </c>
      <c r="M58" s="26">
        <v>333260.56</v>
      </c>
      <c r="N58" s="26"/>
      <c r="O58" s="27"/>
      <c r="P58" s="27"/>
      <c r="Q58" s="27"/>
      <c r="R58" s="27"/>
      <c r="S58" s="27"/>
      <c r="T58" s="27"/>
      <c r="U58" s="26">
        <v>4</v>
      </c>
      <c r="V58" s="26">
        <f t="shared" si="3"/>
        <v>83315.14</v>
      </c>
      <c r="W58" s="26">
        <v>333260.56</v>
      </c>
      <c r="X58" s="9"/>
      <c r="Y58" s="9"/>
    </row>
    <row r="59" spans="1:25" ht="37.5" x14ac:dyDescent="0.25">
      <c r="A59" s="19">
        <v>52</v>
      </c>
      <c r="B59" s="20" t="s">
        <v>19</v>
      </c>
      <c r="C59" s="21" t="s">
        <v>78</v>
      </c>
      <c r="D59" s="22">
        <v>191</v>
      </c>
      <c r="E59" s="23" t="s">
        <v>79</v>
      </c>
      <c r="F59" s="24" t="s">
        <v>22</v>
      </c>
      <c r="G59" s="25">
        <v>1995</v>
      </c>
      <c r="H59" s="26">
        <v>12</v>
      </c>
      <c r="I59" s="26">
        <f t="shared" si="1"/>
        <v>295354.24833333335</v>
      </c>
      <c r="J59" s="26">
        <v>3544250.98</v>
      </c>
      <c r="K59" s="26"/>
      <c r="L59" s="26"/>
      <c r="M59" s="26"/>
      <c r="N59" s="26"/>
      <c r="O59" s="27"/>
      <c r="P59" s="27"/>
      <c r="Q59" s="27"/>
      <c r="R59" s="27"/>
      <c r="S59" s="27"/>
      <c r="T59" s="27"/>
      <c r="U59" s="26">
        <v>12</v>
      </c>
      <c r="V59" s="27">
        <f t="shared" si="0"/>
        <v>295354.24833333335</v>
      </c>
      <c r="W59" s="26">
        <v>3544250.98</v>
      </c>
      <c r="X59" s="9"/>
      <c r="Y59" s="9"/>
    </row>
    <row r="60" spans="1:25" ht="37.5" x14ac:dyDescent="0.25">
      <c r="A60" s="19">
        <v>53</v>
      </c>
      <c r="B60" s="20" t="s">
        <v>19</v>
      </c>
      <c r="C60" s="21" t="s">
        <v>78</v>
      </c>
      <c r="D60" s="22">
        <v>192</v>
      </c>
      <c r="E60" s="23" t="s">
        <v>80</v>
      </c>
      <c r="F60" s="24" t="s">
        <v>81</v>
      </c>
      <c r="G60" s="25">
        <v>1997</v>
      </c>
      <c r="H60" s="26">
        <v>1</v>
      </c>
      <c r="I60" s="26">
        <f t="shared" si="1"/>
        <v>480246.01</v>
      </c>
      <c r="J60" s="26">
        <v>480246.01</v>
      </c>
      <c r="K60" s="26"/>
      <c r="L60" s="26"/>
      <c r="M60" s="26"/>
      <c r="N60" s="26"/>
      <c r="O60" s="27"/>
      <c r="P60" s="27"/>
      <c r="Q60" s="27"/>
      <c r="R60" s="27"/>
      <c r="S60" s="27"/>
      <c r="T60" s="27"/>
      <c r="U60" s="26">
        <v>1</v>
      </c>
      <c r="V60" s="27">
        <f t="shared" si="0"/>
        <v>480246.01</v>
      </c>
      <c r="W60" s="26">
        <v>480246.01</v>
      </c>
      <c r="X60" s="9"/>
      <c r="Y60" s="9"/>
    </row>
    <row r="61" spans="1:25" ht="37.5" x14ac:dyDescent="0.25">
      <c r="A61" s="19">
        <v>54</v>
      </c>
      <c r="B61" s="20" t="s">
        <v>19</v>
      </c>
      <c r="C61" s="21" t="s">
        <v>78</v>
      </c>
      <c r="D61" s="22">
        <v>193</v>
      </c>
      <c r="E61" s="23" t="s">
        <v>82</v>
      </c>
      <c r="F61" s="24" t="s">
        <v>81</v>
      </c>
      <c r="G61" s="25">
        <v>1997</v>
      </c>
      <c r="H61" s="26">
        <v>5</v>
      </c>
      <c r="I61" s="26">
        <f t="shared" si="1"/>
        <v>480344.45999999996</v>
      </c>
      <c r="J61" s="26">
        <v>2401722.2999999998</v>
      </c>
      <c r="K61" s="26"/>
      <c r="L61" s="26"/>
      <c r="M61" s="26"/>
      <c r="N61" s="26"/>
      <c r="O61" s="27"/>
      <c r="P61" s="27"/>
      <c r="Q61" s="27"/>
      <c r="R61" s="27"/>
      <c r="S61" s="27"/>
      <c r="T61" s="27"/>
      <c r="U61" s="26">
        <v>5</v>
      </c>
      <c r="V61" s="27">
        <f t="shared" si="0"/>
        <v>480344.45999999996</v>
      </c>
      <c r="W61" s="26">
        <v>2401722.2999999998</v>
      </c>
      <c r="X61" s="9"/>
      <c r="Y61" s="9"/>
    </row>
    <row r="62" spans="1:25" ht="37.5" x14ac:dyDescent="0.25">
      <c r="A62" s="19">
        <v>55</v>
      </c>
      <c r="B62" s="20" t="s">
        <v>19</v>
      </c>
      <c r="C62" s="21" t="s">
        <v>78</v>
      </c>
      <c r="D62" s="22">
        <v>194</v>
      </c>
      <c r="E62" s="23" t="s">
        <v>83</v>
      </c>
      <c r="F62" s="24" t="s">
        <v>81</v>
      </c>
      <c r="G62" s="25">
        <v>1997</v>
      </c>
      <c r="H62" s="26">
        <v>5</v>
      </c>
      <c r="I62" s="26">
        <f t="shared" si="1"/>
        <v>867797.25</v>
      </c>
      <c r="J62" s="26">
        <v>4338986.25</v>
      </c>
      <c r="K62" s="26"/>
      <c r="L62" s="26"/>
      <c r="M62" s="26"/>
      <c r="N62" s="26"/>
      <c r="O62" s="27"/>
      <c r="P62" s="27"/>
      <c r="Q62" s="27"/>
      <c r="R62" s="27"/>
      <c r="S62" s="27"/>
      <c r="T62" s="27"/>
      <c r="U62" s="26">
        <v>5</v>
      </c>
      <c r="V62" s="27">
        <f t="shared" si="0"/>
        <v>867797.25</v>
      </c>
      <c r="W62" s="26">
        <v>4338986.25</v>
      </c>
      <c r="X62" s="9"/>
      <c r="Y62" s="9"/>
    </row>
    <row r="63" spans="1:25" ht="37.5" x14ac:dyDescent="0.25">
      <c r="A63" s="19">
        <v>56</v>
      </c>
      <c r="B63" s="20" t="s">
        <v>19</v>
      </c>
      <c r="C63" s="21" t="s">
        <v>78</v>
      </c>
      <c r="D63" s="22">
        <v>195</v>
      </c>
      <c r="E63" s="23" t="s">
        <v>84</v>
      </c>
      <c r="F63" s="24" t="s">
        <v>22</v>
      </c>
      <c r="G63" s="25">
        <v>1998</v>
      </c>
      <c r="H63" s="26">
        <v>8</v>
      </c>
      <c r="I63" s="26">
        <f t="shared" si="1"/>
        <v>48339.644999999997</v>
      </c>
      <c r="J63" s="26">
        <v>386717.16</v>
      </c>
      <c r="K63" s="26"/>
      <c r="L63" s="26"/>
      <c r="M63" s="26"/>
      <c r="N63" s="26"/>
      <c r="O63" s="27"/>
      <c r="P63" s="27"/>
      <c r="Q63" s="27"/>
      <c r="R63" s="27"/>
      <c r="S63" s="27"/>
      <c r="T63" s="27"/>
      <c r="U63" s="26">
        <v>8</v>
      </c>
      <c r="V63" s="27">
        <f t="shared" si="0"/>
        <v>48339.644999999997</v>
      </c>
      <c r="W63" s="26">
        <v>386717.16</v>
      </c>
      <c r="X63" s="9"/>
      <c r="Y63" s="9"/>
    </row>
    <row r="64" spans="1:25" ht="37.5" x14ac:dyDescent="0.25">
      <c r="A64" s="19">
        <v>57</v>
      </c>
      <c r="B64" s="20" t="s">
        <v>19</v>
      </c>
      <c r="C64" s="21" t="s">
        <v>78</v>
      </c>
      <c r="D64" s="22">
        <v>196</v>
      </c>
      <c r="E64" s="23" t="s">
        <v>85</v>
      </c>
      <c r="F64" s="24" t="s">
        <v>22</v>
      </c>
      <c r="G64" s="25">
        <v>1998</v>
      </c>
      <c r="H64" s="26">
        <v>3</v>
      </c>
      <c r="I64" s="26">
        <f t="shared" si="1"/>
        <v>163330.9</v>
      </c>
      <c r="J64" s="26">
        <v>489992.7</v>
      </c>
      <c r="K64" s="26"/>
      <c r="L64" s="26"/>
      <c r="M64" s="26"/>
      <c r="N64" s="26"/>
      <c r="O64" s="27"/>
      <c r="P64" s="27"/>
      <c r="Q64" s="27"/>
      <c r="R64" s="27"/>
      <c r="S64" s="27"/>
      <c r="T64" s="27"/>
      <c r="U64" s="26">
        <v>3</v>
      </c>
      <c r="V64" s="27">
        <f t="shared" si="0"/>
        <v>163330.9</v>
      </c>
      <c r="W64" s="26">
        <v>489992.7</v>
      </c>
      <c r="X64" s="9"/>
      <c r="Y64" s="9"/>
    </row>
    <row r="65" spans="1:25" x14ac:dyDescent="0.25">
      <c r="A65" s="19">
        <v>58</v>
      </c>
      <c r="B65" s="20" t="s">
        <v>75</v>
      </c>
      <c r="C65" s="21" t="s">
        <v>69</v>
      </c>
      <c r="D65" s="22">
        <v>205</v>
      </c>
      <c r="E65" s="23" t="s">
        <v>86</v>
      </c>
      <c r="F65" s="24" t="s">
        <v>22</v>
      </c>
      <c r="G65" s="25">
        <v>2015</v>
      </c>
      <c r="H65" s="26"/>
      <c r="I65" s="26"/>
      <c r="J65" s="26"/>
      <c r="K65" s="26">
        <v>10</v>
      </c>
      <c r="L65" s="26">
        <f t="shared" ref="L65" si="4">M65/K65</f>
        <v>18377.766</v>
      </c>
      <c r="M65" s="26">
        <v>183777.66</v>
      </c>
      <c r="N65" s="26"/>
      <c r="O65" s="27"/>
      <c r="P65" s="27"/>
      <c r="Q65" s="27"/>
      <c r="R65" s="27"/>
      <c r="S65" s="27"/>
      <c r="T65" s="27"/>
      <c r="U65" s="26">
        <v>10</v>
      </c>
      <c r="V65" s="26">
        <f t="shared" ref="V65" si="5">W65/U65</f>
        <v>18377.766</v>
      </c>
      <c r="W65" s="26">
        <v>183777.66</v>
      </c>
      <c r="X65" s="9"/>
      <c r="Y65" s="9"/>
    </row>
    <row r="66" spans="1:25" ht="37.5" x14ac:dyDescent="0.25">
      <c r="A66" s="19">
        <v>59</v>
      </c>
      <c r="B66" s="20" t="s">
        <v>75</v>
      </c>
      <c r="C66" s="21" t="s">
        <v>78</v>
      </c>
      <c r="D66" s="22">
        <v>206</v>
      </c>
      <c r="E66" s="23" t="s">
        <v>87</v>
      </c>
      <c r="F66" s="24" t="s">
        <v>22</v>
      </c>
      <c r="G66" s="25" t="s">
        <v>88</v>
      </c>
      <c r="H66" s="26">
        <v>9</v>
      </c>
      <c r="I66" s="26">
        <f t="shared" si="1"/>
        <v>81993.331111111111</v>
      </c>
      <c r="J66" s="26">
        <v>737939.98</v>
      </c>
      <c r="K66" s="26"/>
      <c r="L66" s="26"/>
      <c r="M66" s="26"/>
      <c r="N66" s="26"/>
      <c r="O66" s="27"/>
      <c r="P66" s="27"/>
      <c r="Q66" s="27"/>
      <c r="R66" s="27"/>
      <c r="S66" s="27"/>
      <c r="T66" s="27"/>
      <c r="U66" s="26">
        <v>9</v>
      </c>
      <c r="V66" s="27">
        <f t="shared" si="0"/>
        <v>81993.331111111111</v>
      </c>
      <c r="W66" s="26">
        <v>737939.98</v>
      </c>
      <c r="X66" s="9"/>
      <c r="Y66" s="9"/>
    </row>
    <row r="67" spans="1:25" ht="37.5" x14ac:dyDescent="0.25">
      <c r="A67" s="19">
        <v>60</v>
      </c>
      <c r="B67" s="20" t="s">
        <v>19</v>
      </c>
      <c r="C67" s="21" t="s">
        <v>78</v>
      </c>
      <c r="D67" s="22">
        <v>225</v>
      </c>
      <c r="E67" s="23" t="s">
        <v>89</v>
      </c>
      <c r="F67" s="24" t="s">
        <v>22</v>
      </c>
      <c r="G67" s="25">
        <v>1996</v>
      </c>
      <c r="H67" s="26">
        <v>2</v>
      </c>
      <c r="I67" s="26">
        <f t="shared" si="1"/>
        <v>34556.445</v>
      </c>
      <c r="J67" s="26">
        <v>69112.89</v>
      </c>
      <c r="K67" s="26"/>
      <c r="L67" s="26"/>
      <c r="M67" s="26"/>
      <c r="N67" s="26"/>
      <c r="O67" s="27"/>
      <c r="P67" s="27"/>
      <c r="Q67" s="27"/>
      <c r="R67" s="27">
        <v>1</v>
      </c>
      <c r="S67" s="27">
        <f>T67/R67</f>
        <v>34556.449999999997</v>
      </c>
      <c r="T67" s="27">
        <v>34556.449999999997</v>
      </c>
      <c r="U67" s="26">
        <v>1</v>
      </c>
      <c r="V67" s="27">
        <f t="shared" si="0"/>
        <v>34556.44</v>
      </c>
      <c r="W67" s="26">
        <v>34556.44</v>
      </c>
      <c r="X67" s="9"/>
      <c r="Y67" s="9"/>
    </row>
    <row r="68" spans="1:25" ht="37.5" x14ac:dyDescent="0.25">
      <c r="A68" s="19">
        <v>61</v>
      </c>
      <c r="B68" s="20" t="s">
        <v>19</v>
      </c>
      <c r="C68" s="21" t="s">
        <v>78</v>
      </c>
      <c r="D68" s="22">
        <v>228</v>
      </c>
      <c r="E68" s="23" t="s">
        <v>90</v>
      </c>
      <c r="F68" s="24" t="s">
        <v>22</v>
      </c>
      <c r="G68" s="25">
        <v>1998</v>
      </c>
      <c r="H68" s="26">
        <v>2</v>
      </c>
      <c r="I68" s="26">
        <f t="shared" si="1"/>
        <v>179517.79</v>
      </c>
      <c r="J68" s="26">
        <v>359035.58</v>
      </c>
      <c r="K68" s="26"/>
      <c r="L68" s="26"/>
      <c r="M68" s="26"/>
      <c r="N68" s="26"/>
      <c r="O68" s="27"/>
      <c r="P68" s="27"/>
      <c r="Q68" s="27"/>
      <c r="R68" s="27"/>
      <c r="S68" s="27"/>
      <c r="T68" s="27"/>
      <c r="U68" s="26">
        <v>2</v>
      </c>
      <c r="V68" s="27">
        <f t="shared" si="0"/>
        <v>179517.79</v>
      </c>
      <c r="W68" s="26">
        <v>359035.58</v>
      </c>
      <c r="X68" s="9"/>
      <c r="Y68" s="9"/>
    </row>
    <row r="69" spans="1:25" ht="37.5" x14ac:dyDescent="0.25">
      <c r="A69" s="19">
        <v>62</v>
      </c>
      <c r="B69" s="20" t="s">
        <v>19</v>
      </c>
      <c r="C69" s="21" t="s">
        <v>78</v>
      </c>
      <c r="D69" s="22">
        <v>229</v>
      </c>
      <c r="E69" s="23" t="s">
        <v>91</v>
      </c>
      <c r="F69" s="24" t="s">
        <v>22</v>
      </c>
      <c r="G69" s="25">
        <v>2008</v>
      </c>
      <c r="H69" s="26">
        <v>1</v>
      </c>
      <c r="I69" s="26">
        <f t="shared" si="1"/>
        <v>473374.66</v>
      </c>
      <c r="J69" s="26">
        <v>473374.66</v>
      </c>
      <c r="K69" s="26"/>
      <c r="L69" s="26"/>
      <c r="M69" s="26"/>
      <c r="N69" s="26"/>
      <c r="O69" s="27"/>
      <c r="P69" s="27"/>
      <c r="Q69" s="27"/>
      <c r="R69" s="27"/>
      <c r="S69" s="27"/>
      <c r="T69" s="27"/>
      <c r="U69" s="26">
        <v>1</v>
      </c>
      <c r="V69" s="27">
        <f t="shared" si="0"/>
        <v>473374.66</v>
      </c>
      <c r="W69" s="26">
        <v>473374.66</v>
      </c>
      <c r="X69" s="9"/>
      <c r="Y69" s="9"/>
    </row>
    <row r="70" spans="1:25" ht="37.5" x14ac:dyDescent="0.25">
      <c r="A70" s="19">
        <v>63</v>
      </c>
      <c r="B70" s="20" t="s">
        <v>19</v>
      </c>
      <c r="C70" s="21" t="s">
        <v>78</v>
      </c>
      <c r="D70" s="22">
        <v>230</v>
      </c>
      <c r="E70" s="23" t="s">
        <v>92</v>
      </c>
      <c r="F70" s="24" t="s">
        <v>22</v>
      </c>
      <c r="G70" s="25">
        <v>2004</v>
      </c>
      <c r="H70" s="26">
        <v>3</v>
      </c>
      <c r="I70" s="26">
        <f t="shared" si="1"/>
        <v>24594.363333333331</v>
      </c>
      <c r="J70" s="26">
        <v>73783.09</v>
      </c>
      <c r="K70" s="26"/>
      <c r="L70" s="26"/>
      <c r="M70" s="26"/>
      <c r="N70" s="26"/>
      <c r="O70" s="27"/>
      <c r="P70" s="27"/>
      <c r="Q70" s="27"/>
      <c r="R70" s="27"/>
      <c r="S70" s="27"/>
      <c r="T70" s="27"/>
      <c r="U70" s="26">
        <v>3</v>
      </c>
      <c r="V70" s="27">
        <f t="shared" si="0"/>
        <v>24594.363333333331</v>
      </c>
      <c r="W70" s="26">
        <v>73783.09</v>
      </c>
      <c r="X70" s="9"/>
      <c r="Y70" s="9"/>
    </row>
    <row r="71" spans="1:25" ht="37.5" x14ac:dyDescent="0.25">
      <c r="A71" s="19">
        <v>64</v>
      </c>
      <c r="B71" s="20" t="s">
        <v>19</v>
      </c>
      <c r="C71" s="21" t="s">
        <v>78</v>
      </c>
      <c r="D71" s="22">
        <v>231</v>
      </c>
      <c r="E71" s="23" t="s">
        <v>93</v>
      </c>
      <c r="F71" s="24" t="s">
        <v>22</v>
      </c>
      <c r="G71" s="25">
        <v>1996</v>
      </c>
      <c r="H71" s="26">
        <v>1</v>
      </c>
      <c r="I71" s="26">
        <f t="shared" si="1"/>
        <v>2131000.9</v>
      </c>
      <c r="J71" s="26">
        <v>2131000.9</v>
      </c>
      <c r="K71" s="26"/>
      <c r="L71" s="26"/>
      <c r="M71" s="26"/>
      <c r="N71" s="26"/>
      <c r="O71" s="27"/>
      <c r="P71" s="27"/>
      <c r="Q71" s="27"/>
      <c r="R71" s="26"/>
      <c r="S71" s="26"/>
      <c r="T71" s="26"/>
      <c r="U71" s="26">
        <v>1</v>
      </c>
      <c r="V71" s="27">
        <f t="shared" si="0"/>
        <v>2131000.9</v>
      </c>
      <c r="W71" s="26">
        <v>2131000.9</v>
      </c>
      <c r="X71" s="9"/>
      <c r="Y71" s="9"/>
    </row>
    <row r="72" spans="1:25" ht="37.5" x14ac:dyDescent="0.25">
      <c r="A72" s="19">
        <v>65</v>
      </c>
      <c r="B72" s="20" t="s">
        <v>75</v>
      </c>
      <c r="C72" s="21" t="s">
        <v>78</v>
      </c>
      <c r="D72" s="22">
        <v>234</v>
      </c>
      <c r="E72" s="23" t="s">
        <v>94</v>
      </c>
      <c r="F72" s="24" t="s">
        <v>22</v>
      </c>
      <c r="G72" s="25" t="s">
        <v>88</v>
      </c>
      <c r="H72" s="26">
        <v>1</v>
      </c>
      <c r="I72" s="26">
        <f t="shared" si="1"/>
        <v>9203417.7200000007</v>
      </c>
      <c r="J72" s="26">
        <v>9203417.7200000007</v>
      </c>
      <c r="K72" s="26"/>
      <c r="L72" s="26"/>
      <c r="M72" s="26"/>
      <c r="N72" s="26"/>
      <c r="O72" s="27"/>
      <c r="P72" s="27"/>
      <c r="Q72" s="27"/>
      <c r="R72" s="27">
        <v>1</v>
      </c>
      <c r="S72" s="27">
        <f>T72/R72</f>
        <v>9203417.7200000007</v>
      </c>
      <c r="T72" s="27">
        <v>9203417.7200000007</v>
      </c>
      <c r="U72" s="26"/>
      <c r="V72" s="27" t="str">
        <f t="shared" si="0"/>
        <v>-</v>
      </c>
      <c r="W72" s="26"/>
      <c r="X72" s="9"/>
      <c r="Y72" s="9"/>
    </row>
    <row r="73" spans="1:25" x14ac:dyDescent="0.25">
      <c r="A73" s="19">
        <v>66</v>
      </c>
      <c r="B73" s="20" t="s">
        <v>75</v>
      </c>
      <c r="C73" s="21" t="s">
        <v>95</v>
      </c>
      <c r="D73" s="22">
        <v>253</v>
      </c>
      <c r="E73" s="23" t="s">
        <v>96</v>
      </c>
      <c r="F73" s="24" t="s">
        <v>22</v>
      </c>
      <c r="G73" s="25">
        <v>2018</v>
      </c>
      <c r="H73" s="26"/>
      <c r="I73" s="26"/>
      <c r="J73" s="26"/>
      <c r="K73" s="26">
        <v>6</v>
      </c>
      <c r="L73" s="26">
        <f t="shared" ref="L73:L76" si="6">M73/K73</f>
        <v>223095.98166666666</v>
      </c>
      <c r="M73" s="26">
        <v>1338575.8899999999</v>
      </c>
      <c r="N73" s="26"/>
      <c r="O73" s="27"/>
      <c r="P73" s="27"/>
      <c r="Q73" s="27"/>
      <c r="R73" s="27"/>
      <c r="S73" s="27"/>
      <c r="T73" s="27"/>
      <c r="U73" s="26">
        <v>6</v>
      </c>
      <c r="V73" s="27">
        <v>223095.98166666666</v>
      </c>
      <c r="W73" s="26">
        <v>1338575.8899999999</v>
      </c>
      <c r="X73" s="9"/>
      <c r="Y73" s="9"/>
    </row>
    <row r="74" spans="1:25" x14ac:dyDescent="0.25">
      <c r="A74" s="19">
        <v>67</v>
      </c>
      <c r="B74" s="20" t="s">
        <v>75</v>
      </c>
      <c r="C74" s="21" t="s">
        <v>95</v>
      </c>
      <c r="D74" s="22">
        <v>256</v>
      </c>
      <c r="E74" s="23" t="s">
        <v>97</v>
      </c>
      <c r="F74" s="24" t="s">
        <v>22</v>
      </c>
      <c r="G74" s="25">
        <v>2018</v>
      </c>
      <c r="H74" s="26"/>
      <c r="I74" s="26"/>
      <c r="J74" s="26"/>
      <c r="K74" s="26">
        <v>6</v>
      </c>
      <c r="L74" s="26">
        <f t="shared" si="6"/>
        <v>2414.085</v>
      </c>
      <c r="M74" s="26">
        <v>14484.51</v>
      </c>
      <c r="N74" s="26"/>
      <c r="O74" s="27"/>
      <c r="P74" s="27"/>
      <c r="Q74" s="27"/>
      <c r="R74" s="27"/>
      <c r="S74" s="27"/>
      <c r="T74" s="27"/>
      <c r="U74" s="26">
        <v>6</v>
      </c>
      <c r="V74" s="27">
        <v>2414.085</v>
      </c>
      <c r="W74" s="26">
        <v>14484.51</v>
      </c>
      <c r="X74" s="9"/>
      <c r="Y74" s="9"/>
    </row>
    <row r="75" spans="1:25" x14ac:dyDescent="0.25">
      <c r="A75" s="19">
        <v>68</v>
      </c>
      <c r="B75" s="20" t="s">
        <v>98</v>
      </c>
      <c r="C75" s="21" t="s">
        <v>95</v>
      </c>
      <c r="D75" s="22">
        <v>261</v>
      </c>
      <c r="E75" s="23" t="s">
        <v>99</v>
      </c>
      <c r="F75" s="24" t="s">
        <v>22</v>
      </c>
      <c r="G75" s="25">
        <v>2015</v>
      </c>
      <c r="H75" s="26"/>
      <c r="I75" s="26"/>
      <c r="J75" s="26"/>
      <c r="K75" s="26">
        <v>2</v>
      </c>
      <c r="L75" s="26">
        <f t="shared" si="6"/>
        <v>4214843.6550000003</v>
      </c>
      <c r="M75" s="26">
        <v>8429687.3100000005</v>
      </c>
      <c r="N75" s="26"/>
      <c r="O75" s="27"/>
      <c r="P75" s="27"/>
      <c r="Q75" s="27"/>
      <c r="R75" s="27"/>
      <c r="S75" s="27"/>
      <c r="T75" s="27"/>
      <c r="U75" s="26">
        <v>2</v>
      </c>
      <c r="V75" s="27">
        <v>4214843.6550000003</v>
      </c>
      <c r="W75" s="26">
        <v>8429687.3100000005</v>
      </c>
      <c r="X75" s="9"/>
      <c r="Y75" s="9"/>
    </row>
    <row r="76" spans="1:25" x14ac:dyDescent="0.25">
      <c r="A76" s="19">
        <v>69</v>
      </c>
      <c r="B76" s="20" t="s">
        <v>98</v>
      </c>
      <c r="C76" s="21" t="s">
        <v>95</v>
      </c>
      <c r="D76" s="22">
        <v>263</v>
      </c>
      <c r="E76" s="23" t="s">
        <v>100</v>
      </c>
      <c r="F76" s="24" t="s">
        <v>101</v>
      </c>
      <c r="G76" s="25">
        <v>2018</v>
      </c>
      <c r="H76" s="26"/>
      <c r="I76" s="26"/>
      <c r="J76" s="26"/>
      <c r="K76" s="26">
        <v>507</v>
      </c>
      <c r="L76" s="26">
        <f t="shared" si="6"/>
        <v>1950.2445167652859</v>
      </c>
      <c r="M76" s="26">
        <v>988773.97</v>
      </c>
      <c r="N76" s="26"/>
      <c r="O76" s="27"/>
      <c r="P76" s="27"/>
      <c r="Q76" s="27"/>
      <c r="R76" s="27"/>
      <c r="S76" s="27"/>
      <c r="T76" s="27"/>
      <c r="U76" s="26">
        <v>507</v>
      </c>
      <c r="V76" s="27">
        <v>1950.2445167652859</v>
      </c>
      <c r="W76" s="26">
        <v>988773.97</v>
      </c>
      <c r="X76" s="9"/>
      <c r="Y76" s="9"/>
    </row>
    <row r="77" spans="1:25" x14ac:dyDescent="0.25">
      <c r="A77" s="19">
        <v>70</v>
      </c>
      <c r="B77" s="20" t="s">
        <v>19</v>
      </c>
      <c r="C77" s="21" t="s">
        <v>95</v>
      </c>
      <c r="D77" s="22">
        <v>265</v>
      </c>
      <c r="E77" s="23" t="s">
        <v>102</v>
      </c>
      <c r="F77" s="24" t="s">
        <v>22</v>
      </c>
      <c r="G77" s="25">
        <v>1996</v>
      </c>
      <c r="H77" s="26">
        <v>2</v>
      </c>
      <c r="I77" s="26">
        <f t="shared" ref="I77:I145" si="7">IFERROR(J77/H77,"-")</f>
        <v>270298.04499999998</v>
      </c>
      <c r="J77" s="26">
        <v>540596.09</v>
      </c>
      <c r="K77" s="26"/>
      <c r="L77" s="26"/>
      <c r="M77" s="26"/>
      <c r="N77" s="26"/>
      <c r="O77" s="27"/>
      <c r="P77" s="27"/>
      <c r="Q77" s="27"/>
      <c r="R77" s="27"/>
      <c r="S77" s="27"/>
      <c r="T77" s="27"/>
      <c r="U77" s="26">
        <v>2</v>
      </c>
      <c r="V77" s="27">
        <f t="shared" si="0"/>
        <v>270298.04499999998</v>
      </c>
      <c r="W77" s="26">
        <v>540596.09</v>
      </c>
      <c r="X77" s="9"/>
      <c r="Y77" s="9"/>
    </row>
    <row r="78" spans="1:25" x14ac:dyDescent="0.25">
      <c r="A78" s="19">
        <v>71</v>
      </c>
      <c r="B78" s="20" t="s">
        <v>19</v>
      </c>
      <c r="C78" s="21" t="s">
        <v>95</v>
      </c>
      <c r="D78" s="22">
        <v>266</v>
      </c>
      <c r="E78" s="23" t="s">
        <v>103</v>
      </c>
      <c r="F78" s="24" t="s">
        <v>22</v>
      </c>
      <c r="G78" s="25">
        <v>1996</v>
      </c>
      <c r="H78" s="26">
        <v>1</v>
      </c>
      <c r="I78" s="26">
        <f t="shared" si="7"/>
        <v>2242341.7000000002</v>
      </c>
      <c r="J78" s="26">
        <v>2242341.7000000002</v>
      </c>
      <c r="K78" s="26"/>
      <c r="L78" s="26"/>
      <c r="M78" s="26"/>
      <c r="N78" s="26"/>
      <c r="O78" s="27"/>
      <c r="P78" s="27"/>
      <c r="Q78" s="27"/>
      <c r="R78" s="27"/>
      <c r="S78" s="27"/>
      <c r="T78" s="27"/>
      <c r="U78" s="26">
        <v>1</v>
      </c>
      <c r="V78" s="27">
        <f t="shared" si="0"/>
        <v>2242341.7000000002</v>
      </c>
      <c r="W78" s="26">
        <v>2242341.7000000002</v>
      </c>
      <c r="X78" s="9"/>
      <c r="Y78" s="9"/>
    </row>
    <row r="79" spans="1:25" ht="37.5" x14ac:dyDescent="0.25">
      <c r="A79" s="19">
        <v>72</v>
      </c>
      <c r="B79" s="20" t="s">
        <v>19</v>
      </c>
      <c r="C79" s="21" t="s">
        <v>95</v>
      </c>
      <c r="D79" s="22">
        <v>267</v>
      </c>
      <c r="E79" s="23" t="s">
        <v>104</v>
      </c>
      <c r="F79" s="24" t="s">
        <v>22</v>
      </c>
      <c r="G79" s="25">
        <v>1996</v>
      </c>
      <c r="H79" s="26">
        <v>3</v>
      </c>
      <c r="I79" s="26">
        <f t="shared" si="7"/>
        <v>2726098.39</v>
      </c>
      <c r="J79" s="26">
        <v>8178295.1699999999</v>
      </c>
      <c r="K79" s="26"/>
      <c r="L79" s="26"/>
      <c r="M79" s="26"/>
      <c r="N79" s="26"/>
      <c r="O79" s="27"/>
      <c r="P79" s="27"/>
      <c r="Q79" s="27"/>
      <c r="R79" s="27"/>
      <c r="S79" s="27"/>
      <c r="T79" s="27"/>
      <c r="U79" s="26">
        <v>3</v>
      </c>
      <c r="V79" s="27">
        <f t="shared" si="0"/>
        <v>2726098.39</v>
      </c>
      <c r="W79" s="26">
        <v>8178295.1699999999</v>
      </c>
      <c r="X79" s="9"/>
      <c r="Y79" s="9"/>
    </row>
    <row r="80" spans="1:25" x14ac:dyDescent="0.25">
      <c r="A80" s="19">
        <v>73</v>
      </c>
      <c r="B80" s="20" t="s">
        <v>19</v>
      </c>
      <c r="C80" s="21" t="s">
        <v>45</v>
      </c>
      <c r="D80" s="22">
        <v>282</v>
      </c>
      <c r="E80" s="23" t="s">
        <v>105</v>
      </c>
      <c r="F80" s="24" t="s">
        <v>22</v>
      </c>
      <c r="G80" s="25">
        <v>2000</v>
      </c>
      <c r="H80" s="26">
        <v>1</v>
      </c>
      <c r="I80" s="26">
        <f t="shared" si="7"/>
        <v>315727.26</v>
      </c>
      <c r="J80" s="26">
        <v>315727.26</v>
      </c>
      <c r="K80" s="26"/>
      <c r="L80" s="26"/>
      <c r="M80" s="26"/>
      <c r="N80" s="26"/>
      <c r="O80" s="27"/>
      <c r="P80" s="27"/>
      <c r="Q80" s="27"/>
      <c r="R80" s="27"/>
      <c r="S80" s="27"/>
      <c r="T80" s="27"/>
      <c r="U80" s="26">
        <v>1</v>
      </c>
      <c r="V80" s="27">
        <f t="shared" ref="V80:V146" si="8">IFERROR(W80/U80,"-")</f>
        <v>315727.26</v>
      </c>
      <c r="W80" s="26">
        <v>315727.26</v>
      </c>
      <c r="X80" s="9"/>
      <c r="Y80" s="9"/>
    </row>
    <row r="81" spans="1:25" ht="37.5" x14ac:dyDescent="0.25">
      <c r="A81" s="19">
        <v>74</v>
      </c>
      <c r="B81" s="20" t="s">
        <v>98</v>
      </c>
      <c r="C81" s="29" t="s">
        <v>106</v>
      </c>
      <c r="D81" s="22">
        <v>290</v>
      </c>
      <c r="E81" s="23" t="s">
        <v>107</v>
      </c>
      <c r="F81" s="24" t="s">
        <v>22</v>
      </c>
      <c r="G81" s="25">
        <v>2006</v>
      </c>
      <c r="H81" s="26">
        <v>142</v>
      </c>
      <c r="I81" s="26">
        <f t="shared" si="7"/>
        <v>98.451408450704221</v>
      </c>
      <c r="J81" s="26">
        <v>13980.1</v>
      </c>
      <c r="K81" s="26"/>
      <c r="L81" s="26"/>
      <c r="M81" s="26"/>
      <c r="N81" s="26"/>
      <c r="O81" s="27"/>
      <c r="P81" s="27"/>
      <c r="Q81" s="27"/>
      <c r="R81" s="27"/>
      <c r="S81" s="27"/>
      <c r="T81" s="27"/>
      <c r="U81" s="26">
        <v>142</v>
      </c>
      <c r="V81" s="27">
        <f t="shared" si="8"/>
        <v>98.451408450704221</v>
      </c>
      <c r="W81" s="26">
        <v>13980.1</v>
      </c>
      <c r="X81" s="9"/>
      <c r="Y81" s="9"/>
    </row>
    <row r="82" spans="1:25" x14ac:dyDescent="0.25">
      <c r="A82" s="19">
        <v>75</v>
      </c>
      <c r="B82" s="20" t="s">
        <v>19</v>
      </c>
      <c r="C82" s="21" t="s">
        <v>108</v>
      </c>
      <c r="D82" s="22">
        <v>292</v>
      </c>
      <c r="E82" s="23" t="s">
        <v>109</v>
      </c>
      <c r="F82" s="24" t="s">
        <v>47</v>
      </c>
      <c r="G82" s="25">
        <v>1993</v>
      </c>
      <c r="H82" s="26">
        <v>1.3720000000000001</v>
      </c>
      <c r="I82" s="26">
        <f t="shared" si="7"/>
        <v>90089.4970845481</v>
      </c>
      <c r="J82" s="26">
        <v>123602.79</v>
      </c>
      <c r="K82" s="26"/>
      <c r="L82" s="26"/>
      <c r="M82" s="26"/>
      <c r="N82" s="26"/>
      <c r="O82" s="27"/>
      <c r="P82" s="27"/>
      <c r="Q82" s="27"/>
      <c r="R82" s="27"/>
      <c r="S82" s="27"/>
      <c r="T82" s="27"/>
      <c r="U82" s="26">
        <v>1.3720000000000001</v>
      </c>
      <c r="V82" s="27">
        <f t="shared" si="8"/>
        <v>90089.4970845481</v>
      </c>
      <c r="W82" s="26">
        <v>123602.79</v>
      </c>
      <c r="X82" s="9"/>
      <c r="Y82" s="9"/>
    </row>
    <row r="83" spans="1:25" ht="37.5" x14ac:dyDescent="0.25">
      <c r="A83" s="19">
        <v>76</v>
      </c>
      <c r="B83" s="20" t="s">
        <v>19</v>
      </c>
      <c r="C83" s="21" t="s">
        <v>108</v>
      </c>
      <c r="D83" s="22">
        <v>293</v>
      </c>
      <c r="E83" s="23" t="s">
        <v>110</v>
      </c>
      <c r="F83" s="24" t="s">
        <v>47</v>
      </c>
      <c r="G83" s="25">
        <v>1997</v>
      </c>
      <c r="H83" s="26">
        <v>6.7</v>
      </c>
      <c r="I83" s="26">
        <f t="shared" si="7"/>
        <v>90673.753731343284</v>
      </c>
      <c r="J83" s="26">
        <v>607514.15</v>
      </c>
      <c r="K83" s="26"/>
      <c r="L83" s="26"/>
      <c r="M83" s="26"/>
      <c r="N83" s="26"/>
      <c r="O83" s="27"/>
      <c r="P83" s="27"/>
      <c r="Q83" s="27"/>
      <c r="R83" s="27"/>
      <c r="S83" s="27"/>
      <c r="T83" s="27"/>
      <c r="U83" s="26">
        <v>6.7</v>
      </c>
      <c r="V83" s="27">
        <f t="shared" si="8"/>
        <v>90673.753731343284</v>
      </c>
      <c r="W83" s="26">
        <v>607514.15</v>
      </c>
      <c r="X83" s="9"/>
      <c r="Y83" s="9"/>
    </row>
    <row r="84" spans="1:25" x14ac:dyDescent="0.25">
      <c r="A84" s="19">
        <v>77</v>
      </c>
      <c r="B84" s="20" t="s">
        <v>19</v>
      </c>
      <c r="C84" s="21" t="s">
        <v>108</v>
      </c>
      <c r="D84" s="22">
        <v>294</v>
      </c>
      <c r="E84" s="23" t="s">
        <v>111</v>
      </c>
      <c r="F84" s="24" t="s">
        <v>47</v>
      </c>
      <c r="G84" s="25">
        <v>1993</v>
      </c>
      <c r="H84" s="26">
        <v>30.8</v>
      </c>
      <c r="I84" s="26">
        <f t="shared" si="7"/>
        <v>115404.74999999999</v>
      </c>
      <c r="J84" s="26">
        <v>3554466.3</v>
      </c>
      <c r="K84" s="26"/>
      <c r="L84" s="26"/>
      <c r="M84" s="26"/>
      <c r="N84" s="26"/>
      <c r="O84" s="27"/>
      <c r="P84" s="27"/>
      <c r="Q84" s="27"/>
      <c r="R84" s="27"/>
      <c r="S84" s="27"/>
      <c r="T84" s="27"/>
      <c r="U84" s="26">
        <v>30.8</v>
      </c>
      <c r="V84" s="27">
        <f t="shared" si="8"/>
        <v>115404.74999999999</v>
      </c>
      <c r="W84" s="26">
        <v>3554466.3</v>
      </c>
      <c r="X84" s="9"/>
      <c r="Y84" s="9"/>
    </row>
    <row r="85" spans="1:25" ht="37.5" x14ac:dyDescent="0.25">
      <c r="A85" s="19">
        <v>78</v>
      </c>
      <c r="B85" s="20" t="s">
        <v>19</v>
      </c>
      <c r="C85" s="21" t="s">
        <v>108</v>
      </c>
      <c r="D85" s="22">
        <v>295</v>
      </c>
      <c r="E85" s="23" t="s">
        <v>112</v>
      </c>
      <c r="F85" s="24" t="s">
        <v>47</v>
      </c>
      <c r="G85" s="25">
        <v>1993</v>
      </c>
      <c r="H85" s="26">
        <v>76.099999999999994</v>
      </c>
      <c r="I85" s="26">
        <f t="shared" si="7"/>
        <v>117846.34520367936</v>
      </c>
      <c r="J85" s="26">
        <v>8968106.8699999992</v>
      </c>
      <c r="K85" s="26"/>
      <c r="L85" s="26"/>
      <c r="M85" s="26"/>
      <c r="N85" s="26"/>
      <c r="O85" s="27"/>
      <c r="P85" s="27"/>
      <c r="Q85" s="27"/>
      <c r="R85" s="27"/>
      <c r="S85" s="27"/>
      <c r="T85" s="27"/>
      <c r="U85" s="26">
        <v>76.099999999999994</v>
      </c>
      <c r="V85" s="27">
        <f t="shared" si="8"/>
        <v>117846.34520367936</v>
      </c>
      <c r="W85" s="26">
        <v>8968106.8699999992</v>
      </c>
      <c r="X85" s="9"/>
      <c r="Y85" s="9"/>
    </row>
    <row r="86" spans="1:25" x14ac:dyDescent="0.25">
      <c r="A86" s="19">
        <v>79</v>
      </c>
      <c r="B86" s="20" t="s">
        <v>19</v>
      </c>
      <c r="C86" s="21" t="s">
        <v>108</v>
      </c>
      <c r="D86" s="22">
        <v>296</v>
      </c>
      <c r="E86" s="23" t="s">
        <v>113</v>
      </c>
      <c r="F86" s="24" t="s">
        <v>47</v>
      </c>
      <c r="G86" s="25">
        <v>2006</v>
      </c>
      <c r="H86" s="26">
        <v>8.1999999999999993</v>
      </c>
      <c r="I86" s="26">
        <f t="shared" si="7"/>
        <v>78761.132926829276</v>
      </c>
      <c r="J86" s="26">
        <v>645841.29</v>
      </c>
      <c r="K86" s="26"/>
      <c r="L86" s="26"/>
      <c r="M86" s="26"/>
      <c r="N86" s="26"/>
      <c r="O86" s="27"/>
      <c r="P86" s="27"/>
      <c r="Q86" s="27"/>
      <c r="R86" s="27"/>
      <c r="S86" s="27"/>
      <c r="T86" s="27"/>
      <c r="U86" s="26">
        <v>8.1999999999999993</v>
      </c>
      <c r="V86" s="27">
        <f t="shared" si="8"/>
        <v>78761.132926829276</v>
      </c>
      <c r="W86" s="26">
        <v>645841.29</v>
      </c>
      <c r="X86" s="9"/>
      <c r="Y86" s="9"/>
    </row>
    <row r="87" spans="1:25" x14ac:dyDescent="0.25">
      <c r="A87" s="19">
        <v>80</v>
      </c>
      <c r="B87" s="20" t="s">
        <v>19</v>
      </c>
      <c r="C87" s="21" t="s">
        <v>108</v>
      </c>
      <c r="D87" s="22">
        <v>297</v>
      </c>
      <c r="E87" s="23" t="s">
        <v>114</v>
      </c>
      <c r="F87" s="24" t="s">
        <v>47</v>
      </c>
      <c r="G87" s="28">
        <v>2005</v>
      </c>
      <c r="H87" s="26">
        <v>53.24</v>
      </c>
      <c r="I87" s="26">
        <f t="shared" si="7"/>
        <v>117846.34504132232</v>
      </c>
      <c r="J87" s="26">
        <v>6274139.4100000001</v>
      </c>
      <c r="K87" s="26"/>
      <c r="L87" s="26"/>
      <c r="M87" s="26"/>
      <c r="N87" s="26"/>
      <c r="O87" s="27"/>
      <c r="P87" s="27"/>
      <c r="Q87" s="27"/>
      <c r="R87" s="27"/>
      <c r="S87" s="27"/>
      <c r="T87" s="27"/>
      <c r="U87" s="26">
        <v>53.24</v>
      </c>
      <c r="V87" s="27">
        <f t="shared" si="8"/>
        <v>117846.34504132232</v>
      </c>
      <c r="W87" s="26">
        <v>6274139.4100000001</v>
      </c>
      <c r="X87" s="9"/>
      <c r="Y87" s="9"/>
    </row>
    <row r="88" spans="1:25" ht="37.5" x14ac:dyDescent="0.25">
      <c r="A88" s="19">
        <v>81</v>
      </c>
      <c r="B88" s="20" t="s">
        <v>19</v>
      </c>
      <c r="C88" s="21" t="s">
        <v>108</v>
      </c>
      <c r="D88" s="22">
        <v>298</v>
      </c>
      <c r="E88" s="23" t="s">
        <v>115</v>
      </c>
      <c r="F88" s="24" t="s">
        <v>47</v>
      </c>
      <c r="G88" s="25">
        <v>1996</v>
      </c>
      <c r="H88" s="26">
        <v>77.16</v>
      </c>
      <c r="I88" s="26">
        <f t="shared" si="7"/>
        <v>89297.51425609125</v>
      </c>
      <c r="J88" s="26">
        <v>6890196.2000000002</v>
      </c>
      <c r="K88" s="26"/>
      <c r="L88" s="26"/>
      <c r="M88" s="26"/>
      <c r="N88" s="26"/>
      <c r="O88" s="27"/>
      <c r="P88" s="27"/>
      <c r="Q88" s="27"/>
      <c r="R88" s="27"/>
      <c r="S88" s="27"/>
      <c r="T88" s="27"/>
      <c r="U88" s="26">
        <v>77.16</v>
      </c>
      <c r="V88" s="27">
        <f t="shared" si="8"/>
        <v>89297.51425609125</v>
      </c>
      <c r="W88" s="26">
        <v>6890196.2000000002</v>
      </c>
      <c r="X88" s="9"/>
      <c r="Y88" s="9"/>
    </row>
    <row r="89" spans="1:25" ht="37.5" x14ac:dyDescent="0.25">
      <c r="A89" s="19">
        <v>82</v>
      </c>
      <c r="B89" s="20" t="s">
        <v>19</v>
      </c>
      <c r="C89" s="21" t="s">
        <v>108</v>
      </c>
      <c r="D89" s="22">
        <v>299</v>
      </c>
      <c r="E89" s="23" t="s">
        <v>116</v>
      </c>
      <c r="F89" s="24" t="s">
        <v>47</v>
      </c>
      <c r="G89" s="25">
        <v>2006</v>
      </c>
      <c r="H89" s="26">
        <v>4.7</v>
      </c>
      <c r="I89" s="26">
        <f t="shared" si="7"/>
        <v>118830.85744680851</v>
      </c>
      <c r="J89" s="26">
        <v>558505.03</v>
      </c>
      <c r="K89" s="26"/>
      <c r="L89" s="26"/>
      <c r="M89" s="26"/>
      <c r="N89" s="26"/>
      <c r="O89" s="27"/>
      <c r="P89" s="27"/>
      <c r="Q89" s="27"/>
      <c r="R89" s="27"/>
      <c r="S89" s="27"/>
      <c r="T89" s="27"/>
      <c r="U89" s="26">
        <v>4.7</v>
      </c>
      <c r="V89" s="27">
        <f t="shared" si="8"/>
        <v>118830.85744680851</v>
      </c>
      <c r="W89" s="26">
        <v>558505.03</v>
      </c>
      <c r="X89" s="9"/>
      <c r="Y89" s="9"/>
    </row>
    <row r="90" spans="1:25" ht="37.5" x14ac:dyDescent="0.25">
      <c r="A90" s="19">
        <v>83</v>
      </c>
      <c r="B90" s="20" t="s">
        <v>19</v>
      </c>
      <c r="C90" s="21" t="s">
        <v>108</v>
      </c>
      <c r="D90" s="22">
        <v>300</v>
      </c>
      <c r="E90" s="23" t="s">
        <v>117</v>
      </c>
      <c r="F90" s="24" t="s">
        <v>47</v>
      </c>
      <c r="G90" s="25">
        <v>1993</v>
      </c>
      <c r="H90" s="26">
        <v>35.920999999999999</v>
      </c>
      <c r="I90" s="26">
        <f t="shared" si="7"/>
        <v>118830.85910748587</v>
      </c>
      <c r="J90" s="26">
        <v>4268523.29</v>
      </c>
      <c r="K90" s="26"/>
      <c r="L90" s="26"/>
      <c r="M90" s="26"/>
      <c r="N90" s="26"/>
      <c r="O90" s="27"/>
      <c r="P90" s="27"/>
      <c r="Q90" s="27"/>
      <c r="R90" s="27"/>
      <c r="S90" s="27"/>
      <c r="T90" s="27"/>
      <c r="U90" s="26">
        <v>35.920999999999999</v>
      </c>
      <c r="V90" s="27">
        <f t="shared" si="8"/>
        <v>118830.85910748587</v>
      </c>
      <c r="W90" s="26">
        <v>4268523.29</v>
      </c>
      <c r="X90" s="9"/>
      <c r="Y90" s="9"/>
    </row>
    <row r="91" spans="1:25" ht="37.5" x14ac:dyDescent="0.25">
      <c r="A91" s="19">
        <v>84</v>
      </c>
      <c r="B91" s="20" t="s">
        <v>19</v>
      </c>
      <c r="C91" s="21" t="s">
        <v>108</v>
      </c>
      <c r="D91" s="22">
        <v>301</v>
      </c>
      <c r="E91" s="23" t="s">
        <v>118</v>
      </c>
      <c r="F91" s="24" t="s">
        <v>47</v>
      </c>
      <c r="G91" s="25">
        <v>1993</v>
      </c>
      <c r="H91" s="26">
        <v>246.15299999999999</v>
      </c>
      <c r="I91" s="26">
        <f t="shared" si="7"/>
        <v>117846.34515931149</v>
      </c>
      <c r="J91" s="26">
        <v>29008231.399999999</v>
      </c>
      <c r="K91" s="26"/>
      <c r="L91" s="26"/>
      <c r="M91" s="26"/>
      <c r="N91" s="26"/>
      <c r="O91" s="27"/>
      <c r="P91" s="27"/>
      <c r="Q91" s="27"/>
      <c r="R91" s="27"/>
      <c r="S91" s="27"/>
      <c r="T91" s="27"/>
      <c r="U91" s="26">
        <v>246.15299999999999</v>
      </c>
      <c r="V91" s="27">
        <f t="shared" si="8"/>
        <v>117846.34515931149</v>
      </c>
      <c r="W91" s="26">
        <v>29008231.399999999</v>
      </c>
      <c r="X91" s="9"/>
      <c r="Y91" s="9"/>
    </row>
    <row r="92" spans="1:25" ht="37.5" x14ac:dyDescent="0.25">
      <c r="A92" s="19">
        <v>85</v>
      </c>
      <c r="B92" s="20" t="s">
        <v>19</v>
      </c>
      <c r="C92" s="21" t="s">
        <v>108</v>
      </c>
      <c r="D92" s="22">
        <v>302</v>
      </c>
      <c r="E92" s="23" t="s">
        <v>119</v>
      </c>
      <c r="F92" s="24" t="s">
        <v>47</v>
      </c>
      <c r="G92" s="25">
        <v>1993</v>
      </c>
      <c r="H92" s="26">
        <v>72.004000000000005</v>
      </c>
      <c r="I92" s="26">
        <f t="shared" si="7"/>
        <v>117846.34520304427</v>
      </c>
      <c r="J92" s="26">
        <v>8485408.2400000002</v>
      </c>
      <c r="K92" s="26"/>
      <c r="L92" s="26"/>
      <c r="M92" s="26"/>
      <c r="N92" s="26"/>
      <c r="O92" s="27"/>
      <c r="P92" s="27"/>
      <c r="Q92" s="27"/>
      <c r="R92" s="27"/>
      <c r="S92" s="27"/>
      <c r="T92" s="27"/>
      <c r="U92" s="26">
        <v>72.004000000000005</v>
      </c>
      <c r="V92" s="27">
        <f t="shared" si="8"/>
        <v>117846.34520304427</v>
      </c>
      <c r="W92" s="26">
        <v>8485408.2400000002</v>
      </c>
      <c r="X92" s="9"/>
      <c r="Y92" s="9"/>
    </row>
    <row r="93" spans="1:25" ht="37.5" x14ac:dyDescent="0.25">
      <c r="A93" s="19">
        <v>86</v>
      </c>
      <c r="B93" s="20" t="s">
        <v>19</v>
      </c>
      <c r="C93" s="21" t="s">
        <v>108</v>
      </c>
      <c r="D93" s="22">
        <v>303</v>
      </c>
      <c r="E93" s="23" t="s">
        <v>120</v>
      </c>
      <c r="F93" s="24" t="s">
        <v>47</v>
      </c>
      <c r="G93" s="25">
        <v>1993</v>
      </c>
      <c r="H93" s="26">
        <v>140</v>
      </c>
      <c r="I93" s="26">
        <f t="shared" si="7"/>
        <v>96580.83928571429</v>
      </c>
      <c r="J93" s="26">
        <v>13521317.5</v>
      </c>
      <c r="K93" s="26"/>
      <c r="L93" s="26"/>
      <c r="M93" s="26"/>
      <c r="N93" s="26"/>
      <c r="O93" s="27"/>
      <c r="P93" s="27"/>
      <c r="Q93" s="27"/>
      <c r="R93" s="27"/>
      <c r="S93" s="27"/>
      <c r="T93" s="27"/>
      <c r="U93" s="26">
        <v>140</v>
      </c>
      <c r="V93" s="27">
        <f t="shared" si="8"/>
        <v>96580.83928571429</v>
      </c>
      <c r="W93" s="26">
        <v>13521317.5</v>
      </c>
      <c r="X93" s="9"/>
      <c r="Y93" s="9"/>
    </row>
    <row r="94" spans="1:25" x14ac:dyDescent="0.25">
      <c r="A94" s="19">
        <v>87</v>
      </c>
      <c r="B94" s="20" t="s">
        <v>19</v>
      </c>
      <c r="C94" s="21" t="s">
        <v>108</v>
      </c>
      <c r="D94" s="22">
        <v>304</v>
      </c>
      <c r="E94" s="23" t="s">
        <v>121</v>
      </c>
      <c r="F94" s="24" t="s">
        <v>47</v>
      </c>
      <c r="G94" s="28">
        <v>1996</v>
      </c>
      <c r="H94" s="26">
        <v>75.5</v>
      </c>
      <c r="I94" s="26">
        <f t="shared" si="7"/>
        <v>94315.353509933775</v>
      </c>
      <c r="J94" s="26">
        <v>7120809.1900000004</v>
      </c>
      <c r="K94" s="26"/>
      <c r="L94" s="26"/>
      <c r="M94" s="26"/>
      <c r="N94" s="26"/>
      <c r="O94" s="27"/>
      <c r="P94" s="27"/>
      <c r="Q94" s="27"/>
      <c r="R94" s="27"/>
      <c r="S94" s="27"/>
      <c r="T94" s="27"/>
      <c r="U94" s="26">
        <v>75.5</v>
      </c>
      <c r="V94" s="27">
        <f t="shared" si="8"/>
        <v>94315.353509933775</v>
      </c>
      <c r="W94" s="26">
        <v>7120809.1900000004</v>
      </c>
      <c r="X94" s="9"/>
      <c r="Y94" s="9"/>
    </row>
    <row r="95" spans="1:25" x14ac:dyDescent="0.25">
      <c r="A95" s="19">
        <v>88</v>
      </c>
      <c r="B95" s="20" t="s">
        <v>19</v>
      </c>
      <c r="C95" s="21" t="s">
        <v>108</v>
      </c>
      <c r="D95" s="22">
        <v>305</v>
      </c>
      <c r="E95" s="23" t="s">
        <v>122</v>
      </c>
      <c r="F95" s="24" t="s">
        <v>47</v>
      </c>
      <c r="G95" s="28">
        <v>2009</v>
      </c>
      <c r="H95" s="26">
        <v>10</v>
      </c>
      <c r="I95" s="26">
        <f t="shared" si="7"/>
        <v>98.450999999999993</v>
      </c>
      <c r="J95" s="26">
        <v>984.51</v>
      </c>
      <c r="K95" s="26"/>
      <c r="L95" s="26"/>
      <c r="M95" s="26"/>
      <c r="N95" s="26"/>
      <c r="O95" s="27"/>
      <c r="P95" s="27"/>
      <c r="Q95" s="27"/>
      <c r="R95" s="27"/>
      <c r="S95" s="27"/>
      <c r="T95" s="27"/>
      <c r="U95" s="26">
        <v>10</v>
      </c>
      <c r="V95" s="27">
        <f t="shared" si="8"/>
        <v>98.450999999999993</v>
      </c>
      <c r="W95" s="26">
        <v>984.51</v>
      </c>
      <c r="X95" s="9"/>
      <c r="Y95" s="9"/>
    </row>
    <row r="96" spans="1:25" x14ac:dyDescent="0.25">
      <c r="A96" s="19">
        <v>89</v>
      </c>
      <c r="B96" s="20" t="s">
        <v>19</v>
      </c>
      <c r="C96" s="21" t="s">
        <v>108</v>
      </c>
      <c r="D96" s="22">
        <v>306</v>
      </c>
      <c r="E96" s="23" t="s">
        <v>123</v>
      </c>
      <c r="F96" s="24" t="s">
        <v>47</v>
      </c>
      <c r="G96" s="28">
        <v>2012</v>
      </c>
      <c r="H96" s="26">
        <v>0.55000000000000004</v>
      </c>
      <c r="I96" s="26">
        <f t="shared" si="7"/>
        <v>171788.8909090909</v>
      </c>
      <c r="J96" s="26">
        <v>94483.89</v>
      </c>
      <c r="K96" s="26"/>
      <c r="L96" s="26"/>
      <c r="M96" s="26"/>
      <c r="N96" s="26"/>
      <c r="O96" s="27"/>
      <c r="P96" s="27"/>
      <c r="Q96" s="27"/>
      <c r="R96" s="27"/>
      <c r="S96" s="27"/>
      <c r="T96" s="27"/>
      <c r="U96" s="26">
        <v>0.55000000000000004</v>
      </c>
      <c r="V96" s="27">
        <f t="shared" si="8"/>
        <v>171788.8909090909</v>
      </c>
      <c r="W96" s="26">
        <v>94483.89</v>
      </c>
      <c r="X96" s="9"/>
      <c r="Y96" s="9"/>
    </row>
    <row r="97" spans="1:25" x14ac:dyDescent="0.25">
      <c r="A97" s="19">
        <v>90</v>
      </c>
      <c r="B97" s="20" t="s">
        <v>19</v>
      </c>
      <c r="C97" s="21" t="s">
        <v>108</v>
      </c>
      <c r="D97" s="22">
        <v>307</v>
      </c>
      <c r="E97" s="23" t="s">
        <v>124</v>
      </c>
      <c r="F97" s="24" t="s">
        <v>47</v>
      </c>
      <c r="G97" s="30">
        <v>2007</v>
      </c>
      <c r="H97" s="26">
        <v>12.180999999999999</v>
      </c>
      <c r="I97" s="26">
        <f t="shared" si="7"/>
        <v>173471.37919711028</v>
      </c>
      <c r="J97" s="26">
        <v>2113054.87</v>
      </c>
      <c r="K97" s="26"/>
      <c r="L97" s="26"/>
      <c r="M97" s="26"/>
      <c r="N97" s="26"/>
      <c r="O97" s="27"/>
      <c r="P97" s="27"/>
      <c r="Q97" s="27"/>
      <c r="R97" s="27"/>
      <c r="S97" s="27"/>
      <c r="T97" s="27"/>
      <c r="U97" s="26">
        <v>12.180999999999999</v>
      </c>
      <c r="V97" s="27">
        <f t="shared" si="8"/>
        <v>173471.37919711028</v>
      </c>
      <c r="W97" s="26">
        <v>2113054.87</v>
      </c>
      <c r="X97" s="9"/>
      <c r="Y97" s="9"/>
    </row>
    <row r="98" spans="1:25" x14ac:dyDescent="0.25">
      <c r="A98" s="19">
        <v>91</v>
      </c>
      <c r="B98" s="20" t="s">
        <v>19</v>
      </c>
      <c r="C98" s="21" t="s">
        <v>108</v>
      </c>
      <c r="D98" s="22">
        <v>308</v>
      </c>
      <c r="E98" s="23" t="s">
        <v>125</v>
      </c>
      <c r="F98" s="24" t="s">
        <v>47</v>
      </c>
      <c r="G98" s="30">
        <v>2011</v>
      </c>
      <c r="H98" s="26">
        <v>3.7120000000000002</v>
      </c>
      <c r="I98" s="26">
        <f t="shared" si="7"/>
        <v>158076.9827586207</v>
      </c>
      <c r="J98" s="26">
        <v>586781.76</v>
      </c>
      <c r="K98" s="26"/>
      <c r="L98" s="26"/>
      <c r="M98" s="26"/>
      <c r="N98" s="26"/>
      <c r="O98" s="27"/>
      <c r="P98" s="27"/>
      <c r="Q98" s="27"/>
      <c r="R98" s="27"/>
      <c r="S98" s="27"/>
      <c r="T98" s="27"/>
      <c r="U98" s="26">
        <v>3.7120000000000002</v>
      </c>
      <c r="V98" s="27">
        <f t="shared" si="8"/>
        <v>158076.9827586207</v>
      </c>
      <c r="W98" s="26">
        <v>586781.76</v>
      </c>
      <c r="X98" s="9"/>
      <c r="Y98" s="9"/>
    </row>
    <row r="99" spans="1:25" x14ac:dyDescent="0.25">
      <c r="A99" s="19">
        <v>92</v>
      </c>
      <c r="B99" s="20" t="s">
        <v>19</v>
      </c>
      <c r="C99" s="21" t="s">
        <v>108</v>
      </c>
      <c r="D99" s="22">
        <v>309</v>
      </c>
      <c r="E99" s="23" t="s">
        <v>126</v>
      </c>
      <c r="F99" s="24" t="s">
        <v>47</v>
      </c>
      <c r="G99" s="25">
        <v>1993</v>
      </c>
      <c r="H99" s="26">
        <v>12.2</v>
      </c>
      <c r="I99" s="26">
        <f t="shared" si="7"/>
        <v>115483.51065573771</v>
      </c>
      <c r="J99" s="26">
        <v>1408898.83</v>
      </c>
      <c r="K99" s="26"/>
      <c r="L99" s="26"/>
      <c r="M99" s="26"/>
      <c r="N99" s="26"/>
      <c r="O99" s="27"/>
      <c r="P99" s="27"/>
      <c r="Q99" s="27"/>
      <c r="R99" s="27"/>
      <c r="S99" s="27"/>
      <c r="T99" s="27"/>
      <c r="U99" s="26">
        <v>12.2</v>
      </c>
      <c r="V99" s="27">
        <f t="shared" si="8"/>
        <v>115483.51065573771</v>
      </c>
      <c r="W99" s="26">
        <v>1408898.83</v>
      </c>
      <c r="X99" s="9"/>
      <c r="Y99" s="9"/>
    </row>
    <row r="100" spans="1:25" ht="37.5" x14ac:dyDescent="0.25">
      <c r="A100" s="19">
        <v>93</v>
      </c>
      <c r="B100" s="20" t="s">
        <v>19</v>
      </c>
      <c r="C100" s="21" t="s">
        <v>108</v>
      </c>
      <c r="D100" s="22">
        <v>310</v>
      </c>
      <c r="E100" s="23" t="s">
        <v>127</v>
      </c>
      <c r="F100" s="24" t="s">
        <v>47</v>
      </c>
      <c r="G100" s="25">
        <v>1993</v>
      </c>
      <c r="H100" s="26">
        <v>10.053000000000001</v>
      </c>
      <c r="I100" s="26">
        <f t="shared" si="7"/>
        <v>115483.51039490697</v>
      </c>
      <c r="J100" s="26">
        <v>1160955.73</v>
      </c>
      <c r="K100" s="26"/>
      <c r="L100" s="26"/>
      <c r="M100" s="26"/>
      <c r="N100" s="26"/>
      <c r="O100" s="27"/>
      <c r="P100" s="27"/>
      <c r="Q100" s="27"/>
      <c r="R100" s="27"/>
      <c r="S100" s="27"/>
      <c r="T100" s="27"/>
      <c r="U100" s="26">
        <v>10.053000000000001</v>
      </c>
      <c r="V100" s="27">
        <f t="shared" si="8"/>
        <v>115483.51039490697</v>
      </c>
      <c r="W100" s="26">
        <v>1160955.73</v>
      </c>
      <c r="X100" s="9"/>
      <c r="Y100" s="9"/>
    </row>
    <row r="101" spans="1:25" x14ac:dyDescent="0.25">
      <c r="A101" s="19">
        <v>94</v>
      </c>
      <c r="B101" s="20" t="s">
        <v>19</v>
      </c>
      <c r="C101" s="21" t="s">
        <v>108</v>
      </c>
      <c r="D101" s="22">
        <v>311</v>
      </c>
      <c r="E101" s="23" t="s">
        <v>128</v>
      </c>
      <c r="F101" s="24" t="s">
        <v>47</v>
      </c>
      <c r="G101" s="25">
        <v>1993</v>
      </c>
      <c r="H101" s="26">
        <v>25.196999999999999</v>
      </c>
      <c r="I101" s="26">
        <f t="shared" si="7"/>
        <v>92150.525459380093</v>
      </c>
      <c r="J101" s="26">
        <v>2321916.79</v>
      </c>
      <c r="K101" s="26"/>
      <c r="L101" s="26"/>
      <c r="M101" s="26"/>
      <c r="N101" s="26"/>
      <c r="O101" s="27"/>
      <c r="P101" s="27"/>
      <c r="Q101" s="27"/>
      <c r="R101" s="27"/>
      <c r="S101" s="27"/>
      <c r="T101" s="27"/>
      <c r="U101" s="26">
        <v>25.196999999999999</v>
      </c>
      <c r="V101" s="27">
        <f t="shared" si="8"/>
        <v>92150.525459380093</v>
      </c>
      <c r="W101" s="26">
        <v>2321916.79</v>
      </c>
      <c r="X101" s="9"/>
      <c r="Y101" s="9"/>
    </row>
    <row r="102" spans="1:25" ht="37.5" x14ac:dyDescent="0.25">
      <c r="A102" s="19">
        <v>95</v>
      </c>
      <c r="B102" s="20" t="s">
        <v>19</v>
      </c>
      <c r="C102" s="21" t="s">
        <v>108</v>
      </c>
      <c r="D102" s="22">
        <v>312</v>
      </c>
      <c r="E102" s="23" t="s">
        <v>129</v>
      </c>
      <c r="F102" s="24" t="s">
        <v>47</v>
      </c>
      <c r="G102" s="25">
        <v>1993</v>
      </c>
      <c r="H102" s="26">
        <v>54</v>
      </c>
      <c r="I102" s="26">
        <f t="shared" si="7"/>
        <v>94414.908148148155</v>
      </c>
      <c r="J102" s="26">
        <v>5098405.04</v>
      </c>
      <c r="K102" s="26"/>
      <c r="L102" s="26"/>
      <c r="M102" s="26"/>
      <c r="N102" s="26"/>
      <c r="O102" s="27"/>
      <c r="P102" s="27"/>
      <c r="Q102" s="27"/>
      <c r="R102" s="27"/>
      <c r="S102" s="27"/>
      <c r="T102" s="27"/>
      <c r="U102" s="26">
        <v>54</v>
      </c>
      <c r="V102" s="27">
        <f t="shared" si="8"/>
        <v>94414.908148148155</v>
      </c>
      <c r="W102" s="26">
        <v>5098405.04</v>
      </c>
      <c r="X102" s="9"/>
      <c r="Y102" s="9"/>
    </row>
    <row r="103" spans="1:25" x14ac:dyDescent="0.25">
      <c r="A103" s="19">
        <v>96</v>
      </c>
      <c r="B103" s="20" t="s">
        <v>19</v>
      </c>
      <c r="C103" s="21" t="s">
        <v>108</v>
      </c>
      <c r="D103" s="22">
        <v>313</v>
      </c>
      <c r="E103" s="23" t="s">
        <v>130</v>
      </c>
      <c r="F103" s="24" t="s">
        <v>47</v>
      </c>
      <c r="G103" s="25">
        <v>1998</v>
      </c>
      <c r="H103" s="26">
        <v>4.8</v>
      </c>
      <c r="I103" s="26">
        <f t="shared" si="7"/>
        <v>83092.993750000009</v>
      </c>
      <c r="J103" s="26">
        <v>398846.37</v>
      </c>
      <c r="K103" s="26"/>
      <c r="L103" s="26"/>
      <c r="M103" s="26"/>
      <c r="N103" s="26"/>
      <c r="O103" s="27"/>
      <c r="P103" s="27"/>
      <c r="Q103" s="27"/>
      <c r="R103" s="27"/>
      <c r="S103" s="27"/>
      <c r="T103" s="27"/>
      <c r="U103" s="26">
        <v>4.8</v>
      </c>
      <c r="V103" s="27">
        <f t="shared" si="8"/>
        <v>83092.993750000009</v>
      </c>
      <c r="W103" s="26">
        <v>398846.37</v>
      </c>
      <c r="X103" s="9"/>
      <c r="Y103" s="9"/>
    </row>
    <row r="104" spans="1:25" x14ac:dyDescent="0.25">
      <c r="A104" s="19">
        <v>97</v>
      </c>
      <c r="B104" s="20" t="s">
        <v>19</v>
      </c>
      <c r="C104" s="21" t="s">
        <v>108</v>
      </c>
      <c r="D104" s="22">
        <v>314</v>
      </c>
      <c r="E104" s="23" t="s">
        <v>131</v>
      </c>
      <c r="F104" s="24" t="s">
        <v>47</v>
      </c>
      <c r="G104" s="25">
        <v>2007</v>
      </c>
      <c r="H104" s="26">
        <v>120.913</v>
      </c>
      <c r="I104" s="26">
        <f t="shared" si="7"/>
        <v>168959.36433634101</v>
      </c>
      <c r="J104" s="26">
        <v>20429383.620000001</v>
      </c>
      <c r="K104" s="26"/>
      <c r="L104" s="26"/>
      <c r="M104" s="26"/>
      <c r="N104" s="26"/>
      <c r="O104" s="27"/>
      <c r="P104" s="27"/>
      <c r="Q104" s="27"/>
      <c r="R104" s="27"/>
      <c r="S104" s="27"/>
      <c r="T104" s="27"/>
      <c r="U104" s="26">
        <v>120.913</v>
      </c>
      <c r="V104" s="27">
        <f t="shared" si="8"/>
        <v>168959.36433634101</v>
      </c>
      <c r="W104" s="26">
        <v>20429383.620000001</v>
      </c>
      <c r="X104" s="9"/>
      <c r="Y104" s="9"/>
    </row>
    <row r="105" spans="1:25" x14ac:dyDescent="0.25">
      <c r="A105" s="19">
        <v>98</v>
      </c>
      <c r="B105" s="20" t="s">
        <v>19</v>
      </c>
      <c r="C105" s="21" t="s">
        <v>108</v>
      </c>
      <c r="D105" s="22">
        <v>315</v>
      </c>
      <c r="E105" s="23" t="s">
        <v>132</v>
      </c>
      <c r="F105" s="24" t="s">
        <v>47</v>
      </c>
      <c r="G105" s="28">
        <v>2012</v>
      </c>
      <c r="H105" s="26">
        <v>10.125</v>
      </c>
      <c r="I105" s="26">
        <f t="shared" si="7"/>
        <v>98.450370370370365</v>
      </c>
      <c r="J105" s="26">
        <v>996.81</v>
      </c>
      <c r="K105" s="26"/>
      <c r="L105" s="26"/>
      <c r="M105" s="26"/>
      <c r="N105" s="26"/>
      <c r="O105" s="27"/>
      <c r="P105" s="27"/>
      <c r="Q105" s="27"/>
      <c r="R105" s="27"/>
      <c r="S105" s="27"/>
      <c r="T105" s="27"/>
      <c r="U105" s="26">
        <v>10.125</v>
      </c>
      <c r="V105" s="27">
        <f t="shared" si="8"/>
        <v>98.450370370370365</v>
      </c>
      <c r="W105" s="26">
        <v>996.81</v>
      </c>
      <c r="X105" s="9"/>
      <c r="Y105" s="9"/>
    </row>
    <row r="106" spans="1:25" x14ac:dyDescent="0.25">
      <c r="A106" s="19">
        <v>99</v>
      </c>
      <c r="B106" s="20" t="s">
        <v>19</v>
      </c>
      <c r="C106" s="21" t="s">
        <v>108</v>
      </c>
      <c r="D106" s="22">
        <v>316</v>
      </c>
      <c r="E106" s="23" t="s">
        <v>133</v>
      </c>
      <c r="F106" s="24" t="s">
        <v>47</v>
      </c>
      <c r="G106" s="30">
        <v>2008</v>
      </c>
      <c r="H106" s="26">
        <v>4.8</v>
      </c>
      <c r="I106" s="26">
        <f t="shared" si="7"/>
        <v>214380.41875000001</v>
      </c>
      <c r="J106" s="26">
        <v>1029026.01</v>
      </c>
      <c r="K106" s="26"/>
      <c r="L106" s="26"/>
      <c r="M106" s="26"/>
      <c r="N106" s="26"/>
      <c r="O106" s="27"/>
      <c r="P106" s="27"/>
      <c r="Q106" s="27"/>
      <c r="R106" s="27"/>
      <c r="S106" s="27"/>
      <c r="T106" s="27"/>
      <c r="U106" s="26">
        <v>4.8</v>
      </c>
      <c r="V106" s="27">
        <f t="shared" si="8"/>
        <v>214380.41875000001</v>
      </c>
      <c r="W106" s="26">
        <v>1029026.01</v>
      </c>
      <c r="X106" s="9"/>
      <c r="Y106" s="9"/>
    </row>
    <row r="107" spans="1:25" x14ac:dyDescent="0.25">
      <c r="A107" s="19">
        <v>100</v>
      </c>
      <c r="B107" s="20" t="s">
        <v>19</v>
      </c>
      <c r="C107" s="21" t="s">
        <v>108</v>
      </c>
      <c r="D107" s="22">
        <v>317</v>
      </c>
      <c r="E107" s="23" t="s">
        <v>134</v>
      </c>
      <c r="F107" s="24" t="s">
        <v>47</v>
      </c>
      <c r="G107" s="30">
        <v>2012</v>
      </c>
      <c r="H107" s="26">
        <v>23.82</v>
      </c>
      <c r="I107" s="26">
        <f t="shared" si="7"/>
        <v>152209.50503778338</v>
      </c>
      <c r="J107" s="26">
        <v>3625630.41</v>
      </c>
      <c r="K107" s="26"/>
      <c r="L107" s="26"/>
      <c r="M107" s="26"/>
      <c r="N107" s="26"/>
      <c r="O107" s="27">
        <v>10.68</v>
      </c>
      <c r="P107" s="27">
        <f>Q107/O107</f>
        <v>152209.50468164796</v>
      </c>
      <c r="Q107" s="27">
        <v>1625597.51</v>
      </c>
      <c r="R107" s="27"/>
      <c r="S107" s="27"/>
      <c r="T107" s="27"/>
      <c r="U107" s="26">
        <v>13.14</v>
      </c>
      <c r="V107" s="27">
        <f t="shared" si="8"/>
        <v>152209.50532724505</v>
      </c>
      <c r="W107" s="26">
        <v>2000032.9</v>
      </c>
      <c r="X107" s="9"/>
      <c r="Y107" s="9"/>
    </row>
    <row r="108" spans="1:25" x14ac:dyDescent="0.25">
      <c r="A108" s="19">
        <v>101</v>
      </c>
      <c r="B108" s="20" t="s">
        <v>19</v>
      </c>
      <c r="C108" s="21" t="s">
        <v>108</v>
      </c>
      <c r="D108" s="22">
        <v>318</v>
      </c>
      <c r="E108" s="23" t="s">
        <v>135</v>
      </c>
      <c r="F108" s="24" t="s">
        <v>47</v>
      </c>
      <c r="G108" s="28">
        <v>2012</v>
      </c>
      <c r="H108" s="26">
        <v>3.83</v>
      </c>
      <c r="I108" s="26">
        <f t="shared" si="7"/>
        <v>168265.47519582245</v>
      </c>
      <c r="J108" s="26">
        <v>644456.77</v>
      </c>
      <c r="K108" s="26"/>
      <c r="L108" s="26"/>
      <c r="M108" s="26"/>
      <c r="N108" s="26"/>
      <c r="O108" s="27"/>
      <c r="P108" s="27"/>
      <c r="Q108" s="27"/>
      <c r="R108" s="27"/>
      <c r="S108" s="27"/>
      <c r="T108" s="27"/>
      <c r="U108" s="26">
        <v>3.83</v>
      </c>
      <c r="V108" s="27">
        <f t="shared" si="8"/>
        <v>168265.47519582245</v>
      </c>
      <c r="W108" s="26">
        <v>644456.77</v>
      </c>
      <c r="X108" s="9"/>
      <c r="Y108" s="9"/>
    </row>
    <row r="109" spans="1:25" ht="37.5" x14ac:dyDescent="0.25">
      <c r="A109" s="19">
        <v>102</v>
      </c>
      <c r="B109" s="20" t="s">
        <v>19</v>
      </c>
      <c r="C109" s="21" t="s">
        <v>108</v>
      </c>
      <c r="D109" s="22">
        <v>319</v>
      </c>
      <c r="E109" s="23" t="s">
        <v>136</v>
      </c>
      <c r="F109" s="24" t="s">
        <v>47</v>
      </c>
      <c r="G109" s="28">
        <v>1997</v>
      </c>
      <c r="H109" s="26">
        <v>8.42</v>
      </c>
      <c r="I109" s="26">
        <f t="shared" si="7"/>
        <v>65585.511876484568</v>
      </c>
      <c r="J109" s="26">
        <v>552230.01</v>
      </c>
      <c r="K109" s="26"/>
      <c r="L109" s="26"/>
      <c r="M109" s="26"/>
      <c r="N109" s="26"/>
      <c r="O109" s="27"/>
      <c r="P109" s="27"/>
      <c r="Q109" s="27"/>
      <c r="R109" s="27"/>
      <c r="S109" s="27"/>
      <c r="T109" s="27"/>
      <c r="U109" s="26">
        <v>8.42</v>
      </c>
      <c r="V109" s="27">
        <f t="shared" si="8"/>
        <v>65585.511876484568</v>
      </c>
      <c r="W109" s="26">
        <v>552230.01</v>
      </c>
      <c r="X109" s="9"/>
      <c r="Y109" s="9"/>
    </row>
    <row r="110" spans="1:25" ht="37.5" x14ac:dyDescent="0.25">
      <c r="A110" s="19">
        <v>103</v>
      </c>
      <c r="B110" s="20" t="s">
        <v>19</v>
      </c>
      <c r="C110" s="21" t="s">
        <v>108</v>
      </c>
      <c r="D110" s="22">
        <v>321</v>
      </c>
      <c r="E110" s="23" t="s">
        <v>137</v>
      </c>
      <c r="F110" s="24" t="s">
        <v>47</v>
      </c>
      <c r="G110" s="28">
        <v>2014</v>
      </c>
      <c r="H110" s="26">
        <v>5.82</v>
      </c>
      <c r="I110" s="26">
        <f t="shared" si="7"/>
        <v>152515.30756013744</v>
      </c>
      <c r="J110" s="26">
        <v>887639.09</v>
      </c>
      <c r="K110" s="26"/>
      <c r="L110" s="26"/>
      <c r="M110" s="26"/>
      <c r="N110" s="26"/>
      <c r="O110" s="27"/>
      <c r="P110" s="27"/>
      <c r="Q110" s="27"/>
      <c r="R110" s="27"/>
      <c r="S110" s="27"/>
      <c r="T110" s="27"/>
      <c r="U110" s="26">
        <v>5.82</v>
      </c>
      <c r="V110" s="27">
        <f t="shared" si="8"/>
        <v>152515.30756013744</v>
      </c>
      <c r="W110" s="26">
        <v>887639.09</v>
      </c>
      <c r="X110" s="9"/>
      <c r="Y110" s="9"/>
    </row>
    <row r="111" spans="1:25" ht="37.5" x14ac:dyDescent="0.25">
      <c r="A111" s="19">
        <v>104</v>
      </c>
      <c r="B111" s="20" t="s">
        <v>138</v>
      </c>
      <c r="C111" s="29" t="s">
        <v>106</v>
      </c>
      <c r="D111" s="22">
        <v>332</v>
      </c>
      <c r="E111" s="23" t="s">
        <v>139</v>
      </c>
      <c r="F111" s="24" t="s">
        <v>47</v>
      </c>
      <c r="G111" s="25">
        <v>2009</v>
      </c>
      <c r="H111" s="26">
        <v>25</v>
      </c>
      <c r="I111" s="26">
        <f t="shared" si="7"/>
        <v>444825.80719999998</v>
      </c>
      <c r="J111" s="26">
        <v>11120645.18</v>
      </c>
      <c r="K111" s="26"/>
      <c r="L111" s="26"/>
      <c r="M111" s="26"/>
      <c r="N111" s="26"/>
      <c r="O111" s="27"/>
      <c r="P111" s="27"/>
      <c r="Q111" s="27"/>
      <c r="R111" s="27"/>
      <c r="S111" s="27"/>
      <c r="T111" s="27"/>
      <c r="U111" s="26">
        <v>25</v>
      </c>
      <c r="V111" s="27">
        <f t="shared" si="8"/>
        <v>444825.80719999998</v>
      </c>
      <c r="W111" s="26">
        <v>11120645.18</v>
      </c>
      <c r="X111" s="9"/>
      <c r="Y111" s="9"/>
    </row>
    <row r="112" spans="1:25" ht="37.5" x14ac:dyDescent="0.25">
      <c r="A112" s="19">
        <v>105</v>
      </c>
      <c r="B112" s="20" t="s">
        <v>138</v>
      </c>
      <c r="C112" s="29" t="s">
        <v>106</v>
      </c>
      <c r="D112" s="22">
        <v>335</v>
      </c>
      <c r="E112" s="23" t="s">
        <v>140</v>
      </c>
      <c r="F112" s="24" t="s">
        <v>47</v>
      </c>
      <c r="G112" s="25">
        <v>2009</v>
      </c>
      <c r="H112" s="26">
        <v>27.53</v>
      </c>
      <c r="I112" s="26">
        <f t="shared" si="7"/>
        <v>491047.37704322551</v>
      </c>
      <c r="J112" s="26">
        <v>13518534.289999999</v>
      </c>
      <c r="K112" s="26"/>
      <c r="L112" s="26"/>
      <c r="M112" s="26"/>
      <c r="N112" s="26"/>
      <c r="O112" s="27"/>
      <c r="P112" s="27"/>
      <c r="Q112" s="27"/>
      <c r="R112" s="26">
        <v>1.4119999999999999</v>
      </c>
      <c r="S112" s="27">
        <f>T112/R112</f>
        <v>491047.37960339949</v>
      </c>
      <c r="T112" s="26">
        <v>693358.9</v>
      </c>
      <c r="U112" s="26">
        <v>26.117999999999999</v>
      </c>
      <c r="V112" s="27">
        <f t="shared" si="8"/>
        <v>491047.37690481666</v>
      </c>
      <c r="W112" s="26">
        <v>12825175.390000001</v>
      </c>
      <c r="X112" s="9"/>
      <c r="Y112" s="9"/>
    </row>
    <row r="113" spans="1:25" x14ac:dyDescent="0.25">
      <c r="A113" s="19">
        <v>106</v>
      </c>
      <c r="B113" s="20" t="s">
        <v>19</v>
      </c>
      <c r="C113" s="21" t="s">
        <v>108</v>
      </c>
      <c r="D113" s="22">
        <v>337</v>
      </c>
      <c r="E113" s="23" t="s">
        <v>141</v>
      </c>
      <c r="F113" s="24" t="s">
        <v>47</v>
      </c>
      <c r="G113" s="25">
        <v>2006</v>
      </c>
      <c r="H113" s="26">
        <v>5.14</v>
      </c>
      <c r="I113" s="26">
        <f t="shared" si="7"/>
        <v>78761.132295719843</v>
      </c>
      <c r="J113" s="26">
        <v>404832.22</v>
      </c>
      <c r="K113" s="26"/>
      <c r="L113" s="26"/>
      <c r="M113" s="26"/>
      <c r="N113" s="26"/>
      <c r="O113" s="27"/>
      <c r="P113" s="27"/>
      <c r="Q113" s="27"/>
      <c r="R113" s="27"/>
      <c r="S113" s="27"/>
      <c r="T113" s="27"/>
      <c r="U113" s="26">
        <v>5.14</v>
      </c>
      <c r="V113" s="27">
        <f t="shared" si="8"/>
        <v>78761.132295719843</v>
      </c>
      <c r="W113" s="26">
        <v>404832.22</v>
      </c>
      <c r="X113" s="9"/>
      <c r="Y113" s="9"/>
    </row>
    <row r="114" spans="1:25" x14ac:dyDescent="0.25">
      <c r="A114" s="19">
        <v>107</v>
      </c>
      <c r="B114" s="20" t="s">
        <v>19</v>
      </c>
      <c r="C114" s="21" t="s">
        <v>108</v>
      </c>
      <c r="D114" s="22">
        <v>338</v>
      </c>
      <c r="E114" s="23" t="s">
        <v>142</v>
      </c>
      <c r="F114" s="24" t="s">
        <v>47</v>
      </c>
      <c r="G114" s="25">
        <v>2005</v>
      </c>
      <c r="H114" s="26">
        <v>0.99</v>
      </c>
      <c r="I114" s="26">
        <f t="shared" si="7"/>
        <v>101011.15151515151</v>
      </c>
      <c r="J114" s="26">
        <v>100001.04</v>
      </c>
      <c r="K114" s="26"/>
      <c r="L114" s="26"/>
      <c r="M114" s="26"/>
      <c r="N114" s="26"/>
      <c r="O114" s="27"/>
      <c r="P114" s="27"/>
      <c r="Q114" s="27"/>
      <c r="R114" s="27"/>
      <c r="S114" s="27"/>
      <c r="T114" s="27"/>
      <c r="U114" s="26">
        <v>0.99</v>
      </c>
      <c r="V114" s="27">
        <f t="shared" si="8"/>
        <v>101011.15151515151</v>
      </c>
      <c r="W114" s="26">
        <v>100001.04</v>
      </c>
      <c r="X114" s="9"/>
      <c r="Y114" s="9"/>
    </row>
    <row r="115" spans="1:25" x14ac:dyDescent="0.25">
      <c r="A115" s="19">
        <v>108</v>
      </c>
      <c r="B115" s="20" t="s">
        <v>19</v>
      </c>
      <c r="C115" s="21" t="s">
        <v>108</v>
      </c>
      <c r="D115" s="22">
        <v>339</v>
      </c>
      <c r="E115" s="23" t="s">
        <v>143</v>
      </c>
      <c r="F115" s="24" t="s">
        <v>47</v>
      </c>
      <c r="G115" s="25">
        <v>1993</v>
      </c>
      <c r="H115" s="26">
        <v>0.6</v>
      </c>
      <c r="I115" s="26">
        <f t="shared" si="7"/>
        <v>93725.75</v>
      </c>
      <c r="J115" s="26">
        <v>56235.45</v>
      </c>
      <c r="K115" s="26"/>
      <c r="L115" s="26"/>
      <c r="M115" s="26"/>
      <c r="N115" s="26"/>
      <c r="O115" s="27"/>
      <c r="P115" s="27"/>
      <c r="Q115" s="27"/>
      <c r="R115" s="27"/>
      <c r="S115" s="27"/>
      <c r="T115" s="27"/>
      <c r="U115" s="26">
        <v>0.6</v>
      </c>
      <c r="V115" s="27">
        <f t="shared" si="8"/>
        <v>93725.75</v>
      </c>
      <c r="W115" s="26">
        <v>56235.45</v>
      </c>
      <c r="X115" s="9"/>
      <c r="Y115" s="9"/>
    </row>
    <row r="116" spans="1:25" x14ac:dyDescent="0.25">
      <c r="A116" s="19">
        <v>109</v>
      </c>
      <c r="B116" s="20" t="s">
        <v>19</v>
      </c>
      <c r="C116" s="21" t="s">
        <v>108</v>
      </c>
      <c r="D116" s="22">
        <v>340</v>
      </c>
      <c r="E116" s="23" t="s">
        <v>144</v>
      </c>
      <c r="F116" s="24" t="s">
        <v>47</v>
      </c>
      <c r="G116" s="25">
        <v>1993</v>
      </c>
      <c r="H116" s="26">
        <v>0.65</v>
      </c>
      <c r="I116" s="26">
        <f t="shared" si="7"/>
        <v>93824.2</v>
      </c>
      <c r="J116" s="26">
        <v>60985.73</v>
      </c>
      <c r="K116" s="26"/>
      <c r="L116" s="26"/>
      <c r="M116" s="26"/>
      <c r="N116" s="26"/>
      <c r="O116" s="27"/>
      <c r="P116" s="27"/>
      <c r="Q116" s="27"/>
      <c r="R116" s="27"/>
      <c r="S116" s="27"/>
      <c r="T116" s="27"/>
      <c r="U116" s="26">
        <v>0.65</v>
      </c>
      <c r="V116" s="27">
        <f t="shared" si="8"/>
        <v>93824.2</v>
      </c>
      <c r="W116" s="26">
        <v>60985.73</v>
      </c>
      <c r="X116" s="9"/>
      <c r="Y116" s="9"/>
    </row>
    <row r="117" spans="1:25" x14ac:dyDescent="0.25">
      <c r="A117" s="19">
        <v>110</v>
      </c>
      <c r="B117" s="20" t="s">
        <v>19</v>
      </c>
      <c r="C117" s="21" t="s">
        <v>108</v>
      </c>
      <c r="D117" s="22">
        <v>341</v>
      </c>
      <c r="E117" s="23" t="s">
        <v>145</v>
      </c>
      <c r="F117" s="24" t="s">
        <v>47</v>
      </c>
      <c r="G117" s="25">
        <v>1996</v>
      </c>
      <c r="H117" s="26">
        <v>4.6239999999999997</v>
      </c>
      <c r="I117" s="26">
        <f t="shared" si="7"/>
        <v>94316.455449826986</v>
      </c>
      <c r="J117" s="26">
        <v>436119.29</v>
      </c>
      <c r="K117" s="26"/>
      <c r="L117" s="26"/>
      <c r="M117" s="26"/>
      <c r="N117" s="26"/>
      <c r="O117" s="27"/>
      <c r="P117" s="27"/>
      <c r="Q117" s="27"/>
      <c r="R117" s="27"/>
      <c r="S117" s="27"/>
      <c r="T117" s="27"/>
      <c r="U117" s="26">
        <v>4.6239999999999997</v>
      </c>
      <c r="V117" s="27">
        <f t="shared" si="8"/>
        <v>94316.455449826986</v>
      </c>
      <c r="W117" s="26">
        <v>436119.29</v>
      </c>
      <c r="X117" s="9"/>
      <c r="Y117" s="9"/>
    </row>
    <row r="118" spans="1:25" x14ac:dyDescent="0.25">
      <c r="A118" s="19">
        <v>111</v>
      </c>
      <c r="B118" s="20" t="s">
        <v>19</v>
      </c>
      <c r="C118" s="21" t="s">
        <v>108</v>
      </c>
      <c r="D118" s="22">
        <v>342</v>
      </c>
      <c r="E118" s="23" t="s">
        <v>146</v>
      </c>
      <c r="F118" s="24" t="s">
        <v>47</v>
      </c>
      <c r="G118" s="25">
        <v>2005</v>
      </c>
      <c r="H118" s="26">
        <v>1.19</v>
      </c>
      <c r="I118" s="26">
        <f t="shared" si="7"/>
        <v>93725.747899159673</v>
      </c>
      <c r="J118" s="26">
        <v>111533.64</v>
      </c>
      <c r="K118" s="26"/>
      <c r="L118" s="26"/>
      <c r="M118" s="26"/>
      <c r="N118" s="26"/>
      <c r="O118" s="27"/>
      <c r="P118" s="27"/>
      <c r="Q118" s="27"/>
      <c r="R118" s="27"/>
      <c r="S118" s="27"/>
      <c r="T118" s="27"/>
      <c r="U118" s="26">
        <v>1.19</v>
      </c>
      <c r="V118" s="27">
        <f t="shared" si="8"/>
        <v>93725.747899159673</v>
      </c>
      <c r="W118" s="26">
        <v>111533.64</v>
      </c>
      <c r="X118" s="9"/>
      <c r="Y118" s="9"/>
    </row>
    <row r="119" spans="1:25" x14ac:dyDescent="0.25">
      <c r="A119" s="19">
        <v>112</v>
      </c>
      <c r="B119" s="20" t="s">
        <v>19</v>
      </c>
      <c r="C119" s="21" t="s">
        <v>108</v>
      </c>
      <c r="D119" s="22">
        <v>343</v>
      </c>
      <c r="E119" s="23" t="s">
        <v>147</v>
      </c>
      <c r="F119" s="24" t="s">
        <v>47</v>
      </c>
      <c r="G119" s="25">
        <v>2005</v>
      </c>
      <c r="H119" s="26">
        <v>4.6500000000000004</v>
      </c>
      <c r="I119" s="26">
        <f t="shared" si="7"/>
        <v>93725.74838709677</v>
      </c>
      <c r="J119" s="26">
        <v>435824.73</v>
      </c>
      <c r="K119" s="26"/>
      <c r="L119" s="26"/>
      <c r="M119" s="26"/>
      <c r="N119" s="26"/>
      <c r="O119" s="27"/>
      <c r="P119" s="27"/>
      <c r="Q119" s="27"/>
      <c r="R119" s="27"/>
      <c r="S119" s="27"/>
      <c r="T119" s="27"/>
      <c r="U119" s="26">
        <v>4.6500000000000004</v>
      </c>
      <c r="V119" s="27">
        <f t="shared" si="8"/>
        <v>93725.74838709677</v>
      </c>
      <c r="W119" s="26">
        <v>435824.73</v>
      </c>
      <c r="X119" s="9"/>
      <c r="Y119" s="9"/>
    </row>
    <row r="120" spans="1:25" ht="37.5" x14ac:dyDescent="0.25">
      <c r="A120" s="19">
        <v>113</v>
      </c>
      <c r="B120" s="20" t="s">
        <v>19</v>
      </c>
      <c r="C120" s="21" t="s">
        <v>108</v>
      </c>
      <c r="D120" s="22">
        <v>344</v>
      </c>
      <c r="E120" s="23" t="s">
        <v>148</v>
      </c>
      <c r="F120" s="24" t="s">
        <v>47</v>
      </c>
      <c r="G120" s="30">
        <v>1996</v>
      </c>
      <c r="H120" s="26">
        <v>11</v>
      </c>
      <c r="I120" s="26">
        <f t="shared" si="7"/>
        <v>126608.5209090909</v>
      </c>
      <c r="J120" s="26">
        <v>1392693.73</v>
      </c>
      <c r="K120" s="26"/>
      <c r="L120" s="26"/>
      <c r="M120" s="26"/>
      <c r="N120" s="26"/>
      <c r="O120" s="27"/>
      <c r="P120" s="27"/>
      <c r="Q120" s="27"/>
      <c r="R120" s="27"/>
      <c r="S120" s="27"/>
      <c r="T120" s="27"/>
      <c r="U120" s="26">
        <v>11</v>
      </c>
      <c r="V120" s="27">
        <f t="shared" si="8"/>
        <v>126608.5209090909</v>
      </c>
      <c r="W120" s="26">
        <v>1392693.73</v>
      </c>
      <c r="X120" s="9"/>
      <c r="Y120" s="9"/>
    </row>
    <row r="121" spans="1:25" ht="37.5" x14ac:dyDescent="0.25">
      <c r="A121" s="19">
        <v>114</v>
      </c>
      <c r="B121" s="20" t="s">
        <v>19</v>
      </c>
      <c r="C121" s="21" t="s">
        <v>108</v>
      </c>
      <c r="D121" s="22">
        <v>345</v>
      </c>
      <c r="E121" s="23" t="s">
        <v>149</v>
      </c>
      <c r="F121" s="24" t="s">
        <v>47</v>
      </c>
      <c r="G121" s="25">
        <v>1996</v>
      </c>
      <c r="H121" s="26">
        <v>4.57</v>
      </c>
      <c r="I121" s="26">
        <f t="shared" si="7"/>
        <v>126608.52078774615</v>
      </c>
      <c r="J121" s="26">
        <v>578600.93999999994</v>
      </c>
      <c r="K121" s="26"/>
      <c r="L121" s="26"/>
      <c r="M121" s="26"/>
      <c r="N121" s="26"/>
      <c r="O121" s="27"/>
      <c r="P121" s="27"/>
      <c r="Q121" s="27"/>
      <c r="R121" s="27"/>
      <c r="S121" s="27"/>
      <c r="T121" s="27"/>
      <c r="U121" s="26">
        <v>4.57</v>
      </c>
      <c r="V121" s="27">
        <f t="shared" si="8"/>
        <v>126608.52078774615</v>
      </c>
      <c r="W121" s="26">
        <v>578600.93999999994</v>
      </c>
      <c r="X121" s="9"/>
      <c r="Y121" s="9"/>
    </row>
    <row r="122" spans="1:25" ht="37.5" x14ac:dyDescent="0.25">
      <c r="A122" s="19">
        <v>115</v>
      </c>
      <c r="B122" s="20" t="s">
        <v>19</v>
      </c>
      <c r="C122" s="21" t="s">
        <v>108</v>
      </c>
      <c r="D122" s="22">
        <v>346</v>
      </c>
      <c r="E122" s="23" t="s">
        <v>150</v>
      </c>
      <c r="F122" s="24" t="s">
        <v>47</v>
      </c>
      <c r="G122" s="28">
        <v>1997</v>
      </c>
      <c r="H122" s="26">
        <v>10.47</v>
      </c>
      <c r="I122" s="26">
        <f t="shared" si="7"/>
        <v>57768.337153772678</v>
      </c>
      <c r="J122" s="26">
        <v>604834.49</v>
      </c>
      <c r="K122" s="26"/>
      <c r="L122" s="26"/>
      <c r="M122" s="26"/>
      <c r="N122" s="26"/>
      <c r="O122" s="27"/>
      <c r="P122" s="27"/>
      <c r="Q122" s="27"/>
      <c r="R122" s="27"/>
      <c r="S122" s="27"/>
      <c r="T122" s="27"/>
      <c r="U122" s="26">
        <v>10.47</v>
      </c>
      <c r="V122" s="27">
        <f t="shared" si="8"/>
        <v>57768.337153772678</v>
      </c>
      <c r="W122" s="26">
        <v>604834.49</v>
      </c>
      <c r="X122" s="9"/>
      <c r="Y122" s="9"/>
    </row>
    <row r="123" spans="1:25" ht="37.5" x14ac:dyDescent="0.25">
      <c r="A123" s="19">
        <v>116</v>
      </c>
      <c r="B123" s="20" t="s">
        <v>19</v>
      </c>
      <c r="C123" s="21" t="s">
        <v>108</v>
      </c>
      <c r="D123" s="22">
        <v>347</v>
      </c>
      <c r="E123" s="23" t="s">
        <v>151</v>
      </c>
      <c r="F123" s="24" t="s">
        <v>47</v>
      </c>
      <c r="G123" s="28">
        <v>2005</v>
      </c>
      <c r="H123" s="26">
        <v>5.4</v>
      </c>
      <c r="I123" s="26">
        <f t="shared" si="7"/>
        <v>85258.925925925927</v>
      </c>
      <c r="J123" s="26">
        <v>460398.2</v>
      </c>
      <c r="K123" s="26"/>
      <c r="L123" s="26"/>
      <c r="M123" s="26"/>
      <c r="N123" s="26"/>
      <c r="O123" s="27"/>
      <c r="P123" s="27"/>
      <c r="Q123" s="27"/>
      <c r="R123" s="27"/>
      <c r="S123" s="27"/>
      <c r="T123" s="27"/>
      <c r="U123" s="26">
        <v>5.4</v>
      </c>
      <c r="V123" s="27">
        <f t="shared" si="8"/>
        <v>85258.925925925927</v>
      </c>
      <c r="W123" s="26">
        <v>460398.2</v>
      </c>
      <c r="X123" s="9"/>
      <c r="Y123" s="9"/>
    </row>
    <row r="124" spans="1:25" ht="37.5" x14ac:dyDescent="0.25">
      <c r="A124" s="19">
        <v>117</v>
      </c>
      <c r="B124" s="20" t="s">
        <v>19</v>
      </c>
      <c r="C124" s="21" t="s">
        <v>108</v>
      </c>
      <c r="D124" s="22">
        <v>349</v>
      </c>
      <c r="E124" s="23" t="s">
        <v>152</v>
      </c>
      <c r="F124" s="24" t="s">
        <v>47</v>
      </c>
      <c r="G124" s="28">
        <v>2006</v>
      </c>
      <c r="H124" s="26">
        <v>28.893999999999998</v>
      </c>
      <c r="I124" s="26">
        <f t="shared" si="7"/>
        <v>192472.5185159549</v>
      </c>
      <c r="J124" s="26">
        <v>5561300.9500000002</v>
      </c>
      <c r="K124" s="26"/>
      <c r="L124" s="26"/>
      <c r="M124" s="26"/>
      <c r="N124" s="26"/>
      <c r="O124" s="27"/>
      <c r="P124" s="27"/>
      <c r="Q124" s="27"/>
      <c r="R124" s="27"/>
      <c r="S124" s="27"/>
      <c r="T124" s="27"/>
      <c r="U124" s="26">
        <v>28.893999999999998</v>
      </c>
      <c r="V124" s="27">
        <f t="shared" si="8"/>
        <v>192472.5185159549</v>
      </c>
      <c r="W124" s="26">
        <v>5561300.9500000002</v>
      </c>
      <c r="X124" s="9"/>
      <c r="Y124" s="9"/>
    </row>
    <row r="125" spans="1:25" ht="37.5" x14ac:dyDescent="0.25">
      <c r="A125" s="19">
        <v>118</v>
      </c>
      <c r="B125" s="20" t="s">
        <v>19</v>
      </c>
      <c r="C125" s="21" t="s">
        <v>108</v>
      </c>
      <c r="D125" s="22">
        <v>351</v>
      </c>
      <c r="E125" s="23" t="s">
        <v>153</v>
      </c>
      <c r="F125" s="24" t="s">
        <v>47</v>
      </c>
      <c r="G125" s="28">
        <v>1996</v>
      </c>
      <c r="H125" s="26">
        <v>17.388000000000002</v>
      </c>
      <c r="I125" s="26">
        <f t="shared" si="7"/>
        <v>97351.577524729684</v>
      </c>
      <c r="J125" s="26">
        <v>1692749.23</v>
      </c>
      <c r="K125" s="26"/>
      <c r="L125" s="26"/>
      <c r="M125" s="26"/>
      <c r="N125" s="26"/>
      <c r="O125" s="27"/>
      <c r="P125" s="27"/>
      <c r="Q125" s="27"/>
      <c r="R125" s="27"/>
      <c r="S125" s="27"/>
      <c r="T125" s="27"/>
      <c r="U125" s="26">
        <v>17.388000000000002</v>
      </c>
      <c r="V125" s="27">
        <f t="shared" si="8"/>
        <v>97351.577524729684</v>
      </c>
      <c r="W125" s="26">
        <v>1692749.23</v>
      </c>
      <c r="X125" s="9"/>
      <c r="Y125" s="9"/>
    </row>
    <row r="126" spans="1:25" ht="37.5" x14ac:dyDescent="0.25">
      <c r="A126" s="19">
        <v>119</v>
      </c>
      <c r="B126" s="20" t="s">
        <v>19</v>
      </c>
      <c r="C126" s="21" t="s">
        <v>108</v>
      </c>
      <c r="D126" s="22">
        <v>352</v>
      </c>
      <c r="E126" s="23" t="s">
        <v>154</v>
      </c>
      <c r="F126" s="24" t="s">
        <v>47</v>
      </c>
      <c r="G126" s="28">
        <v>2005</v>
      </c>
      <c r="H126" s="26">
        <v>9.8940000000000001</v>
      </c>
      <c r="I126" s="26">
        <f t="shared" si="7"/>
        <v>97368.450576106727</v>
      </c>
      <c r="J126" s="26">
        <v>963363.45</v>
      </c>
      <c r="K126" s="26"/>
      <c r="L126" s="26"/>
      <c r="M126" s="26"/>
      <c r="N126" s="26"/>
      <c r="O126" s="27"/>
      <c r="P126" s="27"/>
      <c r="Q126" s="27"/>
      <c r="R126" s="27"/>
      <c r="S126" s="27"/>
      <c r="T126" s="27"/>
      <c r="U126" s="26">
        <v>9.8940000000000001</v>
      </c>
      <c r="V126" s="27">
        <f t="shared" si="8"/>
        <v>97368.450576106727</v>
      </c>
      <c r="W126" s="26">
        <v>963363.45</v>
      </c>
      <c r="X126" s="9"/>
      <c r="Y126" s="9"/>
    </row>
    <row r="127" spans="1:25" ht="37.5" x14ac:dyDescent="0.25">
      <c r="A127" s="19">
        <v>120</v>
      </c>
      <c r="B127" s="31" t="s">
        <v>75</v>
      </c>
      <c r="C127" s="21" t="s">
        <v>155</v>
      </c>
      <c r="D127" s="22">
        <v>370</v>
      </c>
      <c r="E127" s="23" t="s">
        <v>156</v>
      </c>
      <c r="F127" s="24" t="s">
        <v>22</v>
      </c>
      <c r="G127" s="25">
        <v>2007</v>
      </c>
      <c r="H127" s="26">
        <v>1</v>
      </c>
      <c r="I127" s="26">
        <f t="shared" si="7"/>
        <v>296811.33</v>
      </c>
      <c r="J127" s="26">
        <v>296811.33</v>
      </c>
      <c r="K127" s="26"/>
      <c r="L127" s="26"/>
      <c r="M127" s="26"/>
      <c r="N127" s="26"/>
      <c r="O127" s="27"/>
      <c r="P127" s="27"/>
      <c r="Q127" s="27"/>
      <c r="R127" s="27"/>
      <c r="S127" s="27"/>
      <c r="T127" s="27"/>
      <c r="U127" s="26">
        <v>1</v>
      </c>
      <c r="V127" s="27">
        <f t="shared" si="8"/>
        <v>296811.33</v>
      </c>
      <c r="W127" s="26">
        <v>296811.33</v>
      </c>
      <c r="X127" s="9"/>
      <c r="Y127" s="9"/>
    </row>
    <row r="128" spans="1:25" ht="37.5" x14ac:dyDescent="0.25">
      <c r="A128" s="19">
        <v>121</v>
      </c>
      <c r="B128" s="20" t="s">
        <v>19</v>
      </c>
      <c r="C128" s="21" t="s">
        <v>155</v>
      </c>
      <c r="D128" s="22">
        <v>376</v>
      </c>
      <c r="E128" s="23" t="s">
        <v>157</v>
      </c>
      <c r="F128" s="24" t="s">
        <v>22</v>
      </c>
      <c r="G128" s="25">
        <v>1995</v>
      </c>
      <c r="H128" s="26">
        <v>12</v>
      </c>
      <c r="I128" s="26">
        <f t="shared" si="7"/>
        <v>492257.08083333331</v>
      </c>
      <c r="J128" s="26">
        <v>5907084.9699999997</v>
      </c>
      <c r="K128" s="26"/>
      <c r="L128" s="26"/>
      <c r="M128" s="26"/>
      <c r="N128" s="26"/>
      <c r="O128" s="27"/>
      <c r="P128" s="27"/>
      <c r="Q128" s="27"/>
      <c r="R128" s="27"/>
      <c r="S128" s="27"/>
      <c r="T128" s="27"/>
      <c r="U128" s="26">
        <v>12</v>
      </c>
      <c r="V128" s="27">
        <f t="shared" si="8"/>
        <v>492257.08083333331</v>
      </c>
      <c r="W128" s="26">
        <v>5907084.9699999997</v>
      </c>
      <c r="X128" s="9"/>
      <c r="Y128" s="9"/>
    </row>
    <row r="129" spans="1:25" ht="37.5" x14ac:dyDescent="0.25">
      <c r="A129" s="19">
        <v>122</v>
      </c>
      <c r="B129" s="20" t="s">
        <v>19</v>
      </c>
      <c r="C129" s="21" t="s">
        <v>155</v>
      </c>
      <c r="D129" s="22">
        <v>377</v>
      </c>
      <c r="E129" s="23" t="s">
        <v>158</v>
      </c>
      <c r="F129" s="24" t="s">
        <v>22</v>
      </c>
      <c r="G129" s="25">
        <v>1995</v>
      </c>
      <c r="H129" s="26">
        <v>7</v>
      </c>
      <c r="I129" s="26">
        <f t="shared" si="7"/>
        <v>639934.2028571429</v>
      </c>
      <c r="J129" s="26">
        <v>4479539.42</v>
      </c>
      <c r="K129" s="26"/>
      <c r="L129" s="26"/>
      <c r="M129" s="26"/>
      <c r="N129" s="26"/>
      <c r="O129" s="27"/>
      <c r="P129" s="27"/>
      <c r="Q129" s="27"/>
      <c r="R129" s="27"/>
      <c r="S129" s="27"/>
      <c r="T129" s="27"/>
      <c r="U129" s="26">
        <v>7</v>
      </c>
      <c r="V129" s="27">
        <f t="shared" si="8"/>
        <v>639934.2028571429</v>
      </c>
      <c r="W129" s="26">
        <v>4479539.42</v>
      </c>
      <c r="X129" s="9"/>
      <c r="Y129" s="9"/>
    </row>
    <row r="130" spans="1:25" ht="37.5" x14ac:dyDescent="0.25">
      <c r="A130" s="19">
        <v>123</v>
      </c>
      <c r="B130" s="20" t="s">
        <v>19</v>
      </c>
      <c r="C130" s="21" t="s">
        <v>155</v>
      </c>
      <c r="D130" s="22">
        <v>378</v>
      </c>
      <c r="E130" s="23" t="s">
        <v>159</v>
      </c>
      <c r="F130" s="24" t="s">
        <v>22</v>
      </c>
      <c r="G130" s="25">
        <v>1993</v>
      </c>
      <c r="H130" s="26">
        <v>7</v>
      </c>
      <c r="I130" s="26">
        <f t="shared" si="7"/>
        <v>9037379.2371428572</v>
      </c>
      <c r="J130" s="26">
        <v>63261654.659999996</v>
      </c>
      <c r="K130" s="26"/>
      <c r="L130" s="26"/>
      <c r="M130" s="26"/>
      <c r="N130" s="26"/>
      <c r="O130" s="27"/>
      <c r="P130" s="27"/>
      <c r="Q130" s="27"/>
      <c r="R130" s="27"/>
      <c r="S130" s="27"/>
      <c r="T130" s="27"/>
      <c r="U130" s="26">
        <v>7</v>
      </c>
      <c r="V130" s="27">
        <f t="shared" si="8"/>
        <v>9037379.2371428572</v>
      </c>
      <c r="W130" s="26">
        <v>63261654.659999996</v>
      </c>
      <c r="X130" s="9"/>
      <c r="Y130" s="9"/>
    </row>
    <row r="131" spans="1:25" ht="37.5" x14ac:dyDescent="0.25">
      <c r="A131" s="19">
        <v>124</v>
      </c>
      <c r="B131" s="20" t="s">
        <v>19</v>
      </c>
      <c r="C131" s="21" t="s">
        <v>155</v>
      </c>
      <c r="D131" s="22">
        <v>379</v>
      </c>
      <c r="E131" s="23" t="s">
        <v>160</v>
      </c>
      <c r="F131" s="24" t="s">
        <v>22</v>
      </c>
      <c r="G131" s="25">
        <v>1998</v>
      </c>
      <c r="H131" s="26">
        <v>1</v>
      </c>
      <c r="I131" s="26">
        <f t="shared" si="7"/>
        <v>1769824.42</v>
      </c>
      <c r="J131" s="26">
        <v>1769824.42</v>
      </c>
      <c r="K131" s="26"/>
      <c r="L131" s="26"/>
      <c r="M131" s="26"/>
      <c r="N131" s="26"/>
      <c r="O131" s="27"/>
      <c r="P131" s="27"/>
      <c r="Q131" s="27"/>
      <c r="R131" s="27"/>
      <c r="S131" s="27"/>
      <c r="T131" s="27"/>
      <c r="U131" s="26">
        <v>1</v>
      </c>
      <c r="V131" s="27">
        <f t="shared" si="8"/>
        <v>1769824.42</v>
      </c>
      <c r="W131" s="26">
        <v>1769824.42</v>
      </c>
      <c r="X131" s="9"/>
      <c r="Y131" s="9"/>
    </row>
    <row r="132" spans="1:25" ht="37.5" x14ac:dyDescent="0.25">
      <c r="A132" s="19">
        <v>125</v>
      </c>
      <c r="B132" s="20" t="s">
        <v>19</v>
      </c>
      <c r="C132" s="21" t="s">
        <v>155</v>
      </c>
      <c r="D132" s="22">
        <v>380</v>
      </c>
      <c r="E132" s="23" t="s">
        <v>161</v>
      </c>
      <c r="F132" s="24" t="s">
        <v>22</v>
      </c>
      <c r="G132" s="25">
        <v>1996</v>
      </c>
      <c r="H132" s="26">
        <v>11</v>
      </c>
      <c r="I132" s="26">
        <f t="shared" si="7"/>
        <v>381994.77636363637</v>
      </c>
      <c r="J132" s="26">
        <v>4201942.54</v>
      </c>
      <c r="K132" s="26"/>
      <c r="L132" s="26"/>
      <c r="M132" s="26"/>
      <c r="N132" s="26"/>
      <c r="O132" s="27"/>
      <c r="P132" s="27"/>
      <c r="Q132" s="27"/>
      <c r="R132" s="27"/>
      <c r="S132" s="27"/>
      <c r="T132" s="27"/>
      <c r="U132" s="26">
        <v>11</v>
      </c>
      <c r="V132" s="27">
        <f t="shared" si="8"/>
        <v>381994.77636363637</v>
      </c>
      <c r="W132" s="26">
        <v>4201942.54</v>
      </c>
      <c r="X132" s="9"/>
      <c r="Y132" s="9"/>
    </row>
    <row r="133" spans="1:25" ht="37.5" x14ac:dyDescent="0.25">
      <c r="A133" s="19">
        <v>126</v>
      </c>
      <c r="B133" s="20" t="s">
        <v>19</v>
      </c>
      <c r="C133" s="21" t="s">
        <v>155</v>
      </c>
      <c r="D133" s="22">
        <v>381</v>
      </c>
      <c r="E133" s="23" t="s">
        <v>162</v>
      </c>
      <c r="F133" s="24" t="s">
        <v>22</v>
      </c>
      <c r="G133" s="25">
        <v>1996</v>
      </c>
      <c r="H133" s="26">
        <v>3</v>
      </c>
      <c r="I133" s="26">
        <f t="shared" si="7"/>
        <v>812864.73</v>
      </c>
      <c r="J133" s="26">
        <v>2438594.19</v>
      </c>
      <c r="K133" s="26"/>
      <c r="L133" s="26"/>
      <c r="M133" s="26"/>
      <c r="N133" s="26"/>
      <c r="O133" s="27"/>
      <c r="P133" s="27"/>
      <c r="Q133" s="27"/>
      <c r="R133" s="27"/>
      <c r="S133" s="27"/>
      <c r="T133" s="27"/>
      <c r="U133" s="26">
        <v>3</v>
      </c>
      <c r="V133" s="27">
        <f t="shared" si="8"/>
        <v>812864.73</v>
      </c>
      <c r="W133" s="26">
        <v>2438594.19</v>
      </c>
      <c r="X133" s="9"/>
      <c r="Y133" s="9"/>
    </row>
    <row r="134" spans="1:25" ht="37.5" x14ac:dyDescent="0.25">
      <c r="A134" s="19">
        <v>127</v>
      </c>
      <c r="B134" s="20" t="s">
        <v>19</v>
      </c>
      <c r="C134" s="21" t="s">
        <v>155</v>
      </c>
      <c r="D134" s="22">
        <v>382</v>
      </c>
      <c r="E134" s="23" t="s">
        <v>163</v>
      </c>
      <c r="F134" s="24" t="s">
        <v>22</v>
      </c>
      <c r="G134" s="25">
        <v>2000</v>
      </c>
      <c r="H134" s="26">
        <v>2</v>
      </c>
      <c r="I134" s="26">
        <f t="shared" si="7"/>
        <v>2039432.575</v>
      </c>
      <c r="J134" s="26">
        <v>4078865.15</v>
      </c>
      <c r="K134" s="26"/>
      <c r="L134" s="26"/>
      <c r="M134" s="26"/>
      <c r="N134" s="26"/>
      <c r="O134" s="27"/>
      <c r="P134" s="27"/>
      <c r="Q134" s="27"/>
      <c r="R134" s="27"/>
      <c r="S134" s="27"/>
      <c r="T134" s="27"/>
      <c r="U134" s="26">
        <v>2</v>
      </c>
      <c r="V134" s="27">
        <f t="shared" si="8"/>
        <v>2039432.575</v>
      </c>
      <c r="W134" s="26">
        <v>4078865.15</v>
      </c>
      <c r="X134" s="9"/>
      <c r="Y134" s="9"/>
    </row>
    <row r="135" spans="1:25" x14ac:dyDescent="0.25">
      <c r="A135" s="19">
        <v>128</v>
      </c>
      <c r="B135" s="20" t="s">
        <v>98</v>
      </c>
      <c r="C135" s="21" t="s">
        <v>95</v>
      </c>
      <c r="D135" s="22">
        <v>407</v>
      </c>
      <c r="E135" s="23" t="s">
        <v>164</v>
      </c>
      <c r="F135" s="24" t="s">
        <v>22</v>
      </c>
      <c r="G135" s="25">
        <v>2015</v>
      </c>
      <c r="H135" s="26"/>
      <c r="I135" s="26"/>
      <c r="J135" s="26"/>
      <c r="K135" s="26">
        <v>9</v>
      </c>
      <c r="L135" s="26">
        <f>M135/K135</f>
        <v>11190.384444444446</v>
      </c>
      <c r="M135" s="26">
        <v>100713.46</v>
      </c>
      <c r="N135" s="26"/>
      <c r="O135" s="27"/>
      <c r="P135" s="27"/>
      <c r="Q135" s="27"/>
      <c r="R135" s="27"/>
      <c r="S135" s="27"/>
      <c r="T135" s="27"/>
      <c r="U135" s="26">
        <v>9</v>
      </c>
      <c r="V135" s="26">
        <f>W135/U135</f>
        <v>11190.384444444446</v>
      </c>
      <c r="W135" s="26">
        <v>100713.46</v>
      </c>
      <c r="X135" s="9"/>
      <c r="Y135" s="9"/>
    </row>
    <row r="136" spans="1:25" ht="37.5" x14ac:dyDescent="0.25">
      <c r="A136" s="19">
        <v>129</v>
      </c>
      <c r="B136" s="20" t="s">
        <v>19</v>
      </c>
      <c r="C136" s="21" t="s">
        <v>95</v>
      </c>
      <c r="D136" s="22">
        <v>409</v>
      </c>
      <c r="E136" s="23" t="s">
        <v>165</v>
      </c>
      <c r="F136" s="24" t="s">
        <v>81</v>
      </c>
      <c r="G136" s="25" t="s">
        <v>88</v>
      </c>
      <c r="H136" s="26">
        <v>1</v>
      </c>
      <c r="I136" s="26">
        <f t="shared" si="7"/>
        <v>831848.37</v>
      </c>
      <c r="J136" s="26">
        <v>831848.37</v>
      </c>
      <c r="K136" s="26"/>
      <c r="L136" s="26"/>
      <c r="M136" s="26"/>
      <c r="N136" s="26"/>
      <c r="O136" s="27"/>
      <c r="P136" s="27"/>
      <c r="Q136" s="27"/>
      <c r="R136" s="27">
        <v>1</v>
      </c>
      <c r="S136" s="27">
        <f>T136/R136</f>
        <v>831848.37</v>
      </c>
      <c r="T136" s="27">
        <v>831848.37</v>
      </c>
      <c r="U136" s="26"/>
      <c r="V136" s="26"/>
      <c r="W136" s="26"/>
      <c r="X136" s="9"/>
      <c r="Y136" s="9"/>
    </row>
    <row r="137" spans="1:25" ht="37.5" x14ac:dyDescent="0.25">
      <c r="A137" s="19">
        <v>130</v>
      </c>
      <c r="B137" s="20" t="s">
        <v>98</v>
      </c>
      <c r="C137" s="21" t="s">
        <v>95</v>
      </c>
      <c r="D137" s="22">
        <v>410</v>
      </c>
      <c r="E137" s="23" t="s">
        <v>166</v>
      </c>
      <c r="F137" s="24" t="s">
        <v>81</v>
      </c>
      <c r="G137" s="25">
        <v>2015</v>
      </c>
      <c r="H137" s="26"/>
      <c r="I137" s="26"/>
      <c r="J137" s="26"/>
      <c r="K137" s="26">
        <v>2</v>
      </c>
      <c r="L137" s="26">
        <f t="shared" ref="L137" si="9">M137/K137</f>
        <v>829490.49</v>
      </c>
      <c r="M137" s="26">
        <v>1658980.98</v>
      </c>
      <c r="N137" s="26"/>
      <c r="O137" s="27"/>
      <c r="P137" s="27"/>
      <c r="Q137" s="27"/>
      <c r="R137" s="27"/>
      <c r="S137" s="27"/>
      <c r="T137" s="27"/>
      <c r="U137" s="26">
        <v>2</v>
      </c>
      <c r="V137" s="26">
        <f t="shared" ref="V137" si="10">W137/U137</f>
        <v>829490.49</v>
      </c>
      <c r="W137" s="26">
        <v>1658980.98</v>
      </c>
      <c r="X137" s="9"/>
      <c r="Y137" s="9"/>
    </row>
    <row r="138" spans="1:25" ht="37.5" x14ac:dyDescent="0.25">
      <c r="A138" s="19">
        <v>131</v>
      </c>
      <c r="B138" s="20" t="s">
        <v>19</v>
      </c>
      <c r="C138" s="21" t="s">
        <v>155</v>
      </c>
      <c r="D138" s="22">
        <v>424</v>
      </c>
      <c r="E138" s="23" t="s">
        <v>167</v>
      </c>
      <c r="F138" s="24" t="s">
        <v>22</v>
      </c>
      <c r="G138" s="25">
        <v>1998</v>
      </c>
      <c r="H138" s="26">
        <v>4</v>
      </c>
      <c r="I138" s="26">
        <f t="shared" si="7"/>
        <v>41494.712500000001</v>
      </c>
      <c r="J138" s="26">
        <v>165978.85</v>
      </c>
      <c r="K138" s="26"/>
      <c r="L138" s="26"/>
      <c r="M138" s="26"/>
      <c r="N138" s="26"/>
      <c r="O138" s="27"/>
      <c r="P138" s="27"/>
      <c r="Q138" s="27"/>
      <c r="R138" s="27"/>
      <c r="S138" s="27"/>
      <c r="T138" s="27"/>
      <c r="U138" s="26">
        <v>4</v>
      </c>
      <c r="V138" s="27">
        <f t="shared" si="8"/>
        <v>41494.712500000001</v>
      </c>
      <c r="W138" s="26">
        <v>165978.85</v>
      </c>
      <c r="X138" s="9"/>
      <c r="Y138" s="9"/>
    </row>
    <row r="139" spans="1:25" ht="37.5" x14ac:dyDescent="0.25">
      <c r="A139" s="19">
        <v>132</v>
      </c>
      <c r="B139" s="20" t="s">
        <v>19</v>
      </c>
      <c r="C139" s="21" t="s">
        <v>155</v>
      </c>
      <c r="D139" s="22">
        <v>425</v>
      </c>
      <c r="E139" s="23" t="s">
        <v>168</v>
      </c>
      <c r="F139" s="24" t="s">
        <v>22</v>
      </c>
      <c r="G139" s="25">
        <v>1998</v>
      </c>
      <c r="H139" s="26">
        <v>40</v>
      </c>
      <c r="I139" s="26">
        <f t="shared" si="7"/>
        <v>7574.0347500000007</v>
      </c>
      <c r="J139" s="26">
        <v>302961.39</v>
      </c>
      <c r="K139" s="26"/>
      <c r="L139" s="26"/>
      <c r="M139" s="26"/>
      <c r="N139" s="26"/>
      <c r="O139" s="27"/>
      <c r="P139" s="27"/>
      <c r="Q139" s="27"/>
      <c r="R139" s="27"/>
      <c r="S139" s="27"/>
      <c r="T139" s="27"/>
      <c r="U139" s="26">
        <v>40</v>
      </c>
      <c r="V139" s="27">
        <f t="shared" si="8"/>
        <v>7574.0347500000007</v>
      </c>
      <c r="W139" s="26">
        <v>302961.39</v>
      </c>
      <c r="X139" s="9"/>
      <c r="Y139" s="9"/>
    </row>
    <row r="140" spans="1:25" ht="37.5" x14ac:dyDescent="0.25">
      <c r="A140" s="19">
        <v>133</v>
      </c>
      <c r="B140" s="20" t="s">
        <v>19</v>
      </c>
      <c r="C140" s="21" t="s">
        <v>155</v>
      </c>
      <c r="D140" s="22">
        <v>426</v>
      </c>
      <c r="E140" s="23" t="s">
        <v>169</v>
      </c>
      <c r="F140" s="24" t="s">
        <v>22</v>
      </c>
      <c r="G140" s="25">
        <v>2004</v>
      </c>
      <c r="H140" s="26">
        <v>1</v>
      </c>
      <c r="I140" s="26">
        <f t="shared" si="7"/>
        <v>1235237.56</v>
      </c>
      <c r="J140" s="26">
        <v>1235237.56</v>
      </c>
      <c r="K140" s="26"/>
      <c r="L140" s="26"/>
      <c r="M140" s="26"/>
      <c r="N140" s="26"/>
      <c r="O140" s="27"/>
      <c r="P140" s="27"/>
      <c r="Q140" s="27"/>
      <c r="R140" s="27"/>
      <c r="S140" s="27"/>
      <c r="T140" s="27"/>
      <c r="U140" s="26">
        <v>1</v>
      </c>
      <c r="V140" s="27">
        <f t="shared" si="8"/>
        <v>1235237.56</v>
      </c>
      <c r="W140" s="26">
        <v>1235237.56</v>
      </c>
      <c r="X140" s="9"/>
      <c r="Y140" s="9"/>
    </row>
    <row r="141" spans="1:25" ht="37.5" x14ac:dyDescent="0.25">
      <c r="A141" s="19">
        <v>134</v>
      </c>
      <c r="B141" s="20" t="s">
        <v>19</v>
      </c>
      <c r="C141" s="21" t="s">
        <v>155</v>
      </c>
      <c r="D141" s="22">
        <v>427</v>
      </c>
      <c r="E141" s="23" t="s">
        <v>170</v>
      </c>
      <c r="F141" s="24" t="s">
        <v>22</v>
      </c>
      <c r="G141" s="25">
        <v>2008</v>
      </c>
      <c r="H141" s="26">
        <v>1</v>
      </c>
      <c r="I141" s="26">
        <f t="shared" si="7"/>
        <v>484708.21</v>
      </c>
      <c r="J141" s="26">
        <v>484708.21</v>
      </c>
      <c r="K141" s="26"/>
      <c r="L141" s="26"/>
      <c r="M141" s="26"/>
      <c r="N141" s="26"/>
      <c r="O141" s="27"/>
      <c r="P141" s="27"/>
      <c r="Q141" s="27"/>
      <c r="R141" s="27"/>
      <c r="S141" s="27"/>
      <c r="T141" s="27"/>
      <c r="U141" s="26">
        <v>1</v>
      </c>
      <c r="V141" s="27">
        <f t="shared" si="8"/>
        <v>484708.21</v>
      </c>
      <c r="W141" s="26">
        <v>484708.21</v>
      </c>
      <c r="X141" s="9"/>
      <c r="Y141" s="9"/>
    </row>
    <row r="142" spans="1:25" ht="37.5" x14ac:dyDescent="0.25">
      <c r="A142" s="19">
        <v>135</v>
      </c>
      <c r="B142" s="20" t="s">
        <v>19</v>
      </c>
      <c r="C142" s="21" t="s">
        <v>155</v>
      </c>
      <c r="D142" s="22">
        <v>429</v>
      </c>
      <c r="E142" s="23" t="s">
        <v>62</v>
      </c>
      <c r="F142" s="24" t="s">
        <v>22</v>
      </c>
      <c r="G142" s="25">
        <v>1996</v>
      </c>
      <c r="H142" s="26">
        <v>1</v>
      </c>
      <c r="I142" s="26">
        <f t="shared" si="7"/>
        <v>915335.83</v>
      </c>
      <c r="J142" s="26">
        <v>915335.83</v>
      </c>
      <c r="K142" s="26"/>
      <c r="L142" s="26"/>
      <c r="M142" s="26"/>
      <c r="N142" s="26"/>
      <c r="O142" s="27"/>
      <c r="P142" s="27"/>
      <c r="Q142" s="27"/>
      <c r="R142" s="27"/>
      <c r="S142" s="27"/>
      <c r="T142" s="27"/>
      <c r="U142" s="26">
        <v>1</v>
      </c>
      <c r="V142" s="27">
        <f t="shared" si="8"/>
        <v>915335.83</v>
      </c>
      <c r="W142" s="26">
        <v>915335.83</v>
      </c>
      <c r="X142" s="9"/>
      <c r="Y142" s="9"/>
    </row>
    <row r="143" spans="1:25" ht="37.5" x14ac:dyDescent="0.25">
      <c r="A143" s="19">
        <v>136</v>
      </c>
      <c r="B143" s="20" t="s">
        <v>98</v>
      </c>
      <c r="C143" s="21" t="s">
        <v>95</v>
      </c>
      <c r="D143" s="22">
        <v>432</v>
      </c>
      <c r="E143" s="23" t="s">
        <v>171</v>
      </c>
      <c r="F143" s="24" t="s">
        <v>22</v>
      </c>
      <c r="G143" s="25">
        <v>2015</v>
      </c>
      <c r="H143" s="26"/>
      <c r="I143" s="26"/>
      <c r="J143" s="26"/>
      <c r="K143" s="26">
        <v>1</v>
      </c>
      <c r="L143" s="26">
        <f t="shared" ref="L143" si="11">IFERROR(M143/K143,"-")</f>
        <v>1940890.9</v>
      </c>
      <c r="M143" s="26">
        <v>1940890.9</v>
      </c>
      <c r="N143" s="26"/>
      <c r="O143" s="27"/>
      <c r="P143" s="27"/>
      <c r="Q143" s="27"/>
      <c r="R143" s="27"/>
      <c r="S143" s="27"/>
      <c r="T143" s="27"/>
      <c r="U143" s="26">
        <v>1</v>
      </c>
      <c r="V143" s="27">
        <v>1940890.9</v>
      </c>
      <c r="W143" s="26">
        <v>1940890.9</v>
      </c>
      <c r="X143" s="9"/>
      <c r="Y143" s="9"/>
    </row>
    <row r="144" spans="1:25" ht="37.5" x14ac:dyDescent="0.25">
      <c r="A144" s="19">
        <v>137</v>
      </c>
      <c r="B144" s="20" t="s">
        <v>19</v>
      </c>
      <c r="C144" s="21" t="s">
        <v>155</v>
      </c>
      <c r="D144" s="22">
        <v>433</v>
      </c>
      <c r="E144" s="23" t="s">
        <v>172</v>
      </c>
      <c r="F144" s="24" t="s">
        <v>22</v>
      </c>
      <c r="G144" s="25">
        <v>2000</v>
      </c>
      <c r="H144" s="26">
        <v>2</v>
      </c>
      <c r="I144" s="26">
        <f t="shared" si="7"/>
        <v>104809.405</v>
      </c>
      <c r="J144" s="26">
        <v>209618.81</v>
      </c>
      <c r="K144" s="26"/>
      <c r="L144" s="26"/>
      <c r="M144" s="26"/>
      <c r="N144" s="26"/>
      <c r="O144" s="27"/>
      <c r="P144" s="27"/>
      <c r="Q144" s="27"/>
      <c r="R144" s="27"/>
      <c r="S144" s="27"/>
      <c r="T144" s="27"/>
      <c r="U144" s="26">
        <v>2</v>
      </c>
      <c r="V144" s="27">
        <f t="shared" si="8"/>
        <v>104809.405</v>
      </c>
      <c r="W144" s="26">
        <v>209618.81</v>
      </c>
      <c r="X144" s="9"/>
      <c r="Y144" s="9"/>
    </row>
    <row r="145" spans="1:25" ht="37.5" x14ac:dyDescent="0.25">
      <c r="A145" s="19">
        <v>138</v>
      </c>
      <c r="B145" s="20" t="s">
        <v>19</v>
      </c>
      <c r="C145" s="21" t="s">
        <v>155</v>
      </c>
      <c r="D145" s="22">
        <v>478</v>
      </c>
      <c r="E145" s="23" t="s">
        <v>173</v>
      </c>
      <c r="F145" s="24" t="s">
        <v>22</v>
      </c>
      <c r="G145" s="25">
        <v>1998</v>
      </c>
      <c r="H145" s="26">
        <v>1</v>
      </c>
      <c r="I145" s="26">
        <f t="shared" si="7"/>
        <v>112485.66</v>
      </c>
      <c r="J145" s="26">
        <v>112485.66</v>
      </c>
      <c r="K145" s="26"/>
      <c r="L145" s="26"/>
      <c r="M145" s="26"/>
      <c r="N145" s="26"/>
      <c r="O145" s="27"/>
      <c r="P145" s="27"/>
      <c r="Q145" s="27"/>
      <c r="R145" s="27"/>
      <c r="S145" s="27"/>
      <c r="T145" s="27"/>
      <c r="U145" s="26">
        <v>1</v>
      </c>
      <c r="V145" s="27">
        <f t="shared" si="8"/>
        <v>112485.66</v>
      </c>
      <c r="W145" s="26">
        <v>112485.66</v>
      </c>
      <c r="X145" s="9"/>
      <c r="Y145" s="9"/>
    </row>
    <row r="146" spans="1:25" ht="37.5" x14ac:dyDescent="0.25">
      <c r="A146" s="19">
        <v>139</v>
      </c>
      <c r="B146" s="20" t="s">
        <v>19</v>
      </c>
      <c r="C146" s="21" t="s">
        <v>155</v>
      </c>
      <c r="D146" s="22">
        <v>479</v>
      </c>
      <c r="E146" s="23" t="s">
        <v>174</v>
      </c>
      <c r="F146" s="24" t="s">
        <v>22</v>
      </c>
      <c r="G146" s="25">
        <v>1998</v>
      </c>
      <c r="H146" s="26">
        <v>1</v>
      </c>
      <c r="I146" s="26">
        <f t="shared" ref="I146:I185" si="12">IFERROR(J146/H146,"-")</f>
        <v>124984.07</v>
      </c>
      <c r="J146" s="26">
        <v>124984.07</v>
      </c>
      <c r="K146" s="26"/>
      <c r="L146" s="26"/>
      <c r="M146" s="26"/>
      <c r="N146" s="26"/>
      <c r="O146" s="27"/>
      <c r="P146" s="27"/>
      <c r="Q146" s="27"/>
      <c r="R146" s="27"/>
      <c r="S146" s="27"/>
      <c r="T146" s="27"/>
      <c r="U146" s="26">
        <v>1</v>
      </c>
      <c r="V146" s="27">
        <f t="shared" si="8"/>
        <v>124984.07</v>
      </c>
      <c r="W146" s="26">
        <v>124984.07</v>
      </c>
      <c r="X146" s="9"/>
      <c r="Y146" s="9"/>
    </row>
    <row r="147" spans="1:25" ht="37.5" x14ac:dyDescent="0.25">
      <c r="A147" s="19">
        <v>140</v>
      </c>
      <c r="B147" s="20" t="s">
        <v>19</v>
      </c>
      <c r="C147" s="21" t="s">
        <v>155</v>
      </c>
      <c r="D147" s="22">
        <v>480</v>
      </c>
      <c r="E147" s="23" t="s">
        <v>175</v>
      </c>
      <c r="F147" s="24" t="s">
        <v>22</v>
      </c>
      <c r="G147" s="25">
        <v>1998</v>
      </c>
      <c r="H147" s="26">
        <v>4</v>
      </c>
      <c r="I147" s="26">
        <f t="shared" si="12"/>
        <v>146981.26749999999</v>
      </c>
      <c r="J147" s="26">
        <v>587925.06999999995</v>
      </c>
      <c r="K147" s="26"/>
      <c r="L147" s="26"/>
      <c r="M147" s="26"/>
      <c r="N147" s="26"/>
      <c r="O147" s="27"/>
      <c r="P147" s="27"/>
      <c r="Q147" s="27"/>
      <c r="R147" s="27"/>
      <c r="S147" s="27"/>
      <c r="T147" s="27"/>
      <c r="U147" s="26">
        <v>4</v>
      </c>
      <c r="V147" s="27">
        <f t="shared" ref="V147:V187" si="13">IFERROR(W147/U147,"-")</f>
        <v>146981.26749999999</v>
      </c>
      <c r="W147" s="26">
        <v>587925.06999999995</v>
      </c>
      <c r="X147" s="9"/>
      <c r="Y147" s="9"/>
    </row>
    <row r="148" spans="1:25" ht="37.5" x14ac:dyDescent="0.25">
      <c r="A148" s="19">
        <v>141</v>
      </c>
      <c r="B148" s="20" t="s">
        <v>19</v>
      </c>
      <c r="C148" s="21" t="s">
        <v>155</v>
      </c>
      <c r="D148" s="22">
        <v>481</v>
      </c>
      <c r="E148" s="23" t="s">
        <v>176</v>
      </c>
      <c r="F148" s="24" t="s">
        <v>22</v>
      </c>
      <c r="G148" s="25">
        <v>1998</v>
      </c>
      <c r="H148" s="26">
        <v>4</v>
      </c>
      <c r="I148" s="26">
        <f t="shared" si="12"/>
        <v>237469.73499999999</v>
      </c>
      <c r="J148" s="26">
        <v>949878.94</v>
      </c>
      <c r="K148" s="26"/>
      <c r="L148" s="26"/>
      <c r="M148" s="26"/>
      <c r="N148" s="26"/>
      <c r="O148" s="27"/>
      <c r="P148" s="27"/>
      <c r="Q148" s="27"/>
      <c r="R148" s="27"/>
      <c r="S148" s="27"/>
      <c r="T148" s="27"/>
      <c r="U148" s="26">
        <v>4</v>
      </c>
      <c r="V148" s="27">
        <f t="shared" si="13"/>
        <v>237469.73499999999</v>
      </c>
      <c r="W148" s="26">
        <v>949878.94</v>
      </c>
      <c r="X148" s="9"/>
      <c r="Y148" s="9"/>
    </row>
    <row r="149" spans="1:25" ht="37.5" x14ac:dyDescent="0.25">
      <c r="A149" s="19">
        <v>142</v>
      </c>
      <c r="B149" s="20" t="s">
        <v>19</v>
      </c>
      <c r="C149" s="21" t="s">
        <v>155</v>
      </c>
      <c r="D149" s="22">
        <v>482</v>
      </c>
      <c r="E149" s="23" t="s">
        <v>177</v>
      </c>
      <c r="F149" s="24" t="s">
        <v>22</v>
      </c>
      <c r="G149" s="25">
        <v>1998</v>
      </c>
      <c r="H149" s="26">
        <v>4</v>
      </c>
      <c r="I149" s="26">
        <f t="shared" si="12"/>
        <v>272965.21000000002</v>
      </c>
      <c r="J149" s="26">
        <v>1091860.8400000001</v>
      </c>
      <c r="K149" s="26"/>
      <c r="L149" s="26"/>
      <c r="M149" s="26"/>
      <c r="N149" s="26"/>
      <c r="O149" s="27"/>
      <c r="P149" s="27"/>
      <c r="Q149" s="27"/>
      <c r="R149" s="27"/>
      <c r="S149" s="27"/>
      <c r="T149" s="27"/>
      <c r="U149" s="26">
        <v>4</v>
      </c>
      <c r="V149" s="27">
        <f t="shared" si="13"/>
        <v>272965.21000000002</v>
      </c>
      <c r="W149" s="26">
        <v>1091860.8400000001</v>
      </c>
      <c r="X149" s="9"/>
      <c r="Y149" s="9"/>
    </row>
    <row r="150" spans="1:25" ht="37.5" x14ac:dyDescent="0.25">
      <c r="A150" s="19">
        <v>143</v>
      </c>
      <c r="B150" s="20" t="s">
        <v>19</v>
      </c>
      <c r="C150" s="21" t="s">
        <v>155</v>
      </c>
      <c r="D150" s="22">
        <v>483</v>
      </c>
      <c r="E150" s="23" t="s">
        <v>178</v>
      </c>
      <c r="F150" s="24" t="s">
        <v>22</v>
      </c>
      <c r="G150" s="25">
        <v>1998</v>
      </c>
      <c r="H150" s="26">
        <v>4</v>
      </c>
      <c r="I150" s="26">
        <f t="shared" si="12"/>
        <v>381951.32</v>
      </c>
      <c r="J150" s="26">
        <v>1527805.28</v>
      </c>
      <c r="K150" s="26"/>
      <c r="L150" s="26"/>
      <c r="M150" s="26"/>
      <c r="N150" s="26"/>
      <c r="O150" s="27"/>
      <c r="P150" s="27"/>
      <c r="Q150" s="27"/>
      <c r="R150" s="27"/>
      <c r="S150" s="27"/>
      <c r="T150" s="27"/>
      <c r="U150" s="26">
        <v>4</v>
      </c>
      <c r="V150" s="27">
        <f t="shared" si="13"/>
        <v>381951.32</v>
      </c>
      <c r="W150" s="26">
        <v>1527805.28</v>
      </c>
      <c r="X150" s="9"/>
      <c r="Y150" s="9"/>
    </row>
    <row r="151" spans="1:25" ht="37.5" x14ac:dyDescent="0.25">
      <c r="A151" s="19">
        <v>144</v>
      </c>
      <c r="B151" s="20" t="s">
        <v>19</v>
      </c>
      <c r="C151" s="21" t="s">
        <v>155</v>
      </c>
      <c r="D151" s="22">
        <v>484</v>
      </c>
      <c r="E151" s="23" t="s">
        <v>179</v>
      </c>
      <c r="F151" s="24" t="s">
        <v>22</v>
      </c>
      <c r="G151" s="25">
        <v>1998</v>
      </c>
      <c r="H151" s="26">
        <v>30</v>
      </c>
      <c r="I151" s="26">
        <f t="shared" si="12"/>
        <v>5499.299</v>
      </c>
      <c r="J151" s="26">
        <v>164978.97</v>
      </c>
      <c r="K151" s="26"/>
      <c r="L151" s="26"/>
      <c r="M151" s="26"/>
      <c r="N151" s="26"/>
      <c r="O151" s="27"/>
      <c r="P151" s="27"/>
      <c r="Q151" s="27"/>
      <c r="R151" s="27"/>
      <c r="S151" s="27"/>
      <c r="T151" s="27"/>
      <c r="U151" s="26">
        <v>30</v>
      </c>
      <c r="V151" s="27">
        <f t="shared" si="13"/>
        <v>5499.299</v>
      </c>
      <c r="W151" s="26">
        <v>164978.97</v>
      </c>
      <c r="X151" s="9"/>
      <c r="Y151" s="9"/>
    </row>
    <row r="152" spans="1:25" ht="37.5" x14ac:dyDescent="0.25">
      <c r="A152" s="19">
        <v>145</v>
      </c>
      <c r="B152" s="20" t="s">
        <v>19</v>
      </c>
      <c r="C152" s="21" t="s">
        <v>155</v>
      </c>
      <c r="D152" s="22">
        <v>485</v>
      </c>
      <c r="E152" s="23" t="s">
        <v>180</v>
      </c>
      <c r="F152" s="24" t="s">
        <v>22</v>
      </c>
      <c r="G152" s="25">
        <v>1998</v>
      </c>
      <c r="H152" s="26">
        <v>43</v>
      </c>
      <c r="I152" s="26">
        <f t="shared" si="12"/>
        <v>6249.2034883720926</v>
      </c>
      <c r="J152" s="26">
        <v>268715.75</v>
      </c>
      <c r="K152" s="26"/>
      <c r="L152" s="26"/>
      <c r="M152" s="26"/>
      <c r="N152" s="26"/>
      <c r="O152" s="27"/>
      <c r="P152" s="27"/>
      <c r="Q152" s="27"/>
      <c r="R152" s="27"/>
      <c r="S152" s="27"/>
      <c r="T152" s="27"/>
      <c r="U152" s="26">
        <v>43</v>
      </c>
      <c r="V152" s="27">
        <f t="shared" si="13"/>
        <v>6249.2034883720926</v>
      </c>
      <c r="W152" s="26">
        <v>268715.75</v>
      </c>
      <c r="X152" s="9"/>
      <c r="Y152" s="9"/>
    </row>
    <row r="153" spans="1:25" ht="37.5" x14ac:dyDescent="0.25">
      <c r="A153" s="19">
        <v>146</v>
      </c>
      <c r="B153" s="20" t="s">
        <v>19</v>
      </c>
      <c r="C153" s="21" t="s">
        <v>155</v>
      </c>
      <c r="D153" s="22">
        <v>486</v>
      </c>
      <c r="E153" s="23" t="s">
        <v>181</v>
      </c>
      <c r="F153" s="24" t="s">
        <v>22</v>
      </c>
      <c r="G153" s="25">
        <v>1996</v>
      </c>
      <c r="H153" s="26">
        <v>8</v>
      </c>
      <c r="I153" s="26">
        <f t="shared" si="12"/>
        <v>11050.7775</v>
      </c>
      <c r="J153" s="26">
        <v>88406.22</v>
      </c>
      <c r="K153" s="26"/>
      <c r="L153" s="26"/>
      <c r="M153" s="26"/>
      <c r="N153" s="26"/>
      <c r="O153" s="27"/>
      <c r="P153" s="27"/>
      <c r="Q153" s="27"/>
      <c r="R153" s="27">
        <v>2</v>
      </c>
      <c r="S153" s="27">
        <f t="shared" ref="S153:S155" si="14">IFERROR(T153/R153,"-")</f>
        <v>11050.78</v>
      </c>
      <c r="T153" s="27">
        <v>22101.56</v>
      </c>
      <c r="U153" s="26">
        <v>6</v>
      </c>
      <c r="V153" s="27">
        <f t="shared" si="13"/>
        <v>11050.776666666667</v>
      </c>
      <c r="W153" s="26">
        <v>66304.66</v>
      </c>
      <c r="X153" s="9"/>
      <c r="Y153" s="9"/>
    </row>
    <row r="154" spans="1:25" ht="37.5" x14ac:dyDescent="0.25">
      <c r="A154" s="19">
        <v>147</v>
      </c>
      <c r="B154" s="20" t="s">
        <v>19</v>
      </c>
      <c r="C154" s="21" t="s">
        <v>155</v>
      </c>
      <c r="D154" s="22">
        <v>487</v>
      </c>
      <c r="E154" s="23" t="s">
        <v>182</v>
      </c>
      <c r="F154" s="24" t="s">
        <v>22</v>
      </c>
      <c r="G154" s="25">
        <v>2004</v>
      </c>
      <c r="H154" s="26">
        <v>1</v>
      </c>
      <c r="I154" s="26">
        <f t="shared" si="12"/>
        <v>266103.57</v>
      </c>
      <c r="J154" s="26">
        <v>266103.57</v>
      </c>
      <c r="K154" s="26"/>
      <c r="L154" s="26"/>
      <c r="M154" s="26"/>
      <c r="N154" s="26"/>
      <c r="O154" s="27"/>
      <c r="P154" s="27"/>
      <c r="Q154" s="27"/>
      <c r="R154" s="27"/>
      <c r="S154" s="27"/>
      <c r="T154" s="27"/>
      <c r="U154" s="26">
        <v>1</v>
      </c>
      <c r="V154" s="27">
        <f t="shared" si="13"/>
        <v>266103.57</v>
      </c>
      <c r="W154" s="26">
        <v>266103.57</v>
      </c>
      <c r="X154" s="9"/>
      <c r="Y154" s="9"/>
    </row>
    <row r="155" spans="1:25" ht="37.5" x14ac:dyDescent="0.25">
      <c r="A155" s="19">
        <v>148</v>
      </c>
      <c r="B155" s="20" t="s">
        <v>19</v>
      </c>
      <c r="C155" s="21" t="s">
        <v>155</v>
      </c>
      <c r="D155" s="22">
        <v>507</v>
      </c>
      <c r="E155" s="23" t="s">
        <v>183</v>
      </c>
      <c r="F155" s="24" t="s">
        <v>22</v>
      </c>
      <c r="G155" s="25">
        <v>1998</v>
      </c>
      <c r="H155" s="26">
        <v>2</v>
      </c>
      <c r="I155" s="26">
        <f t="shared" si="12"/>
        <v>75490.375</v>
      </c>
      <c r="J155" s="26">
        <v>150980.75</v>
      </c>
      <c r="K155" s="26"/>
      <c r="L155" s="26"/>
      <c r="M155" s="26"/>
      <c r="N155" s="26"/>
      <c r="O155" s="27"/>
      <c r="P155" s="27"/>
      <c r="Q155" s="27"/>
      <c r="R155" s="26">
        <v>2</v>
      </c>
      <c r="S155" s="26">
        <f t="shared" si="14"/>
        <v>75490.375</v>
      </c>
      <c r="T155" s="26">
        <v>150980.75</v>
      </c>
      <c r="U155" s="26"/>
      <c r="V155" s="27" t="str">
        <f t="shared" si="13"/>
        <v>-</v>
      </c>
      <c r="W155" s="26"/>
      <c r="X155" s="9"/>
      <c r="Y155" s="9"/>
    </row>
    <row r="156" spans="1:25" ht="37.5" x14ac:dyDescent="0.25">
      <c r="A156" s="19">
        <v>149</v>
      </c>
      <c r="B156" s="20" t="s">
        <v>19</v>
      </c>
      <c r="C156" s="21" t="s">
        <v>155</v>
      </c>
      <c r="D156" s="22">
        <v>508</v>
      </c>
      <c r="E156" s="23" t="s">
        <v>184</v>
      </c>
      <c r="F156" s="24" t="s">
        <v>22</v>
      </c>
      <c r="G156" s="25">
        <v>1998</v>
      </c>
      <c r="H156" s="26">
        <v>22</v>
      </c>
      <c r="I156" s="26">
        <f t="shared" si="12"/>
        <v>37995.588181818181</v>
      </c>
      <c r="J156" s="26">
        <v>835902.94</v>
      </c>
      <c r="K156" s="26"/>
      <c r="L156" s="26"/>
      <c r="M156" s="26"/>
      <c r="N156" s="26"/>
      <c r="O156" s="27"/>
      <c r="P156" s="27"/>
      <c r="Q156" s="27"/>
      <c r="R156" s="27"/>
      <c r="S156" s="27"/>
      <c r="T156" s="27"/>
      <c r="U156" s="26">
        <v>22</v>
      </c>
      <c r="V156" s="27">
        <f t="shared" si="13"/>
        <v>37995.588181818181</v>
      </c>
      <c r="W156" s="26">
        <v>835902.94</v>
      </c>
      <c r="X156" s="9"/>
      <c r="Y156" s="9"/>
    </row>
    <row r="157" spans="1:25" ht="37.5" x14ac:dyDescent="0.25">
      <c r="A157" s="19">
        <v>150</v>
      </c>
      <c r="B157" s="20" t="s">
        <v>19</v>
      </c>
      <c r="C157" s="21" t="s">
        <v>155</v>
      </c>
      <c r="D157" s="22">
        <v>509</v>
      </c>
      <c r="E157" s="23" t="s">
        <v>185</v>
      </c>
      <c r="F157" s="24" t="s">
        <v>22</v>
      </c>
      <c r="G157" s="25">
        <v>1998</v>
      </c>
      <c r="H157" s="26">
        <v>1</v>
      </c>
      <c r="I157" s="26">
        <f t="shared" si="12"/>
        <v>75490.38</v>
      </c>
      <c r="J157" s="26">
        <v>75490.38</v>
      </c>
      <c r="K157" s="26"/>
      <c r="L157" s="26"/>
      <c r="M157" s="26"/>
      <c r="N157" s="26"/>
      <c r="O157" s="27"/>
      <c r="P157" s="27"/>
      <c r="Q157" s="27"/>
      <c r="R157" s="27"/>
      <c r="S157" s="27"/>
      <c r="T157" s="27"/>
      <c r="U157" s="26">
        <v>1</v>
      </c>
      <c r="V157" s="27">
        <f t="shared" si="13"/>
        <v>75490.38</v>
      </c>
      <c r="W157" s="26">
        <v>75490.38</v>
      </c>
      <c r="X157" s="9"/>
      <c r="Y157" s="9"/>
    </row>
    <row r="158" spans="1:25" ht="37.5" x14ac:dyDescent="0.25">
      <c r="A158" s="19">
        <v>151</v>
      </c>
      <c r="B158" s="20" t="s">
        <v>19</v>
      </c>
      <c r="C158" s="21" t="s">
        <v>155</v>
      </c>
      <c r="D158" s="22">
        <v>510</v>
      </c>
      <c r="E158" s="23" t="s">
        <v>186</v>
      </c>
      <c r="F158" s="24" t="s">
        <v>22</v>
      </c>
      <c r="G158" s="25">
        <v>1998</v>
      </c>
      <c r="H158" s="26">
        <v>16</v>
      </c>
      <c r="I158" s="26">
        <f t="shared" si="12"/>
        <v>75490.378750000003</v>
      </c>
      <c r="J158" s="26">
        <v>1207846.06</v>
      </c>
      <c r="K158" s="26"/>
      <c r="L158" s="26"/>
      <c r="M158" s="26"/>
      <c r="N158" s="26"/>
      <c r="O158" s="27"/>
      <c r="P158" s="27"/>
      <c r="Q158" s="27"/>
      <c r="R158" s="26"/>
      <c r="S158" s="27"/>
      <c r="T158" s="26"/>
      <c r="U158" s="26">
        <v>16</v>
      </c>
      <c r="V158" s="27">
        <f t="shared" si="13"/>
        <v>75490.378750000003</v>
      </c>
      <c r="W158" s="26">
        <v>1207846.06</v>
      </c>
      <c r="X158" s="9"/>
      <c r="Y158" s="9"/>
    </row>
    <row r="159" spans="1:25" ht="37.5" x14ac:dyDescent="0.25">
      <c r="A159" s="19">
        <v>152</v>
      </c>
      <c r="B159" s="20" t="s">
        <v>19</v>
      </c>
      <c r="C159" s="21" t="s">
        <v>155</v>
      </c>
      <c r="D159" s="22">
        <v>511</v>
      </c>
      <c r="E159" s="23" t="s">
        <v>187</v>
      </c>
      <c r="F159" s="24" t="s">
        <v>22</v>
      </c>
      <c r="G159" s="25" t="s">
        <v>188</v>
      </c>
      <c r="H159" s="26">
        <v>8</v>
      </c>
      <c r="I159" s="26">
        <f t="shared" si="12"/>
        <v>21497.26</v>
      </c>
      <c r="J159" s="26">
        <v>171978.08</v>
      </c>
      <c r="K159" s="26"/>
      <c r="L159" s="26"/>
      <c r="M159" s="26"/>
      <c r="N159" s="26"/>
      <c r="O159" s="27"/>
      <c r="P159" s="27"/>
      <c r="Q159" s="27"/>
      <c r="R159" s="27"/>
      <c r="S159" s="27"/>
      <c r="T159" s="27"/>
      <c r="U159" s="26">
        <v>8</v>
      </c>
      <c r="V159" s="27">
        <f t="shared" si="13"/>
        <v>21497.26</v>
      </c>
      <c r="W159" s="26">
        <v>171978.08</v>
      </c>
      <c r="X159" s="9"/>
      <c r="Y159" s="9"/>
    </row>
    <row r="160" spans="1:25" ht="37.5" x14ac:dyDescent="0.25">
      <c r="A160" s="19">
        <v>153</v>
      </c>
      <c r="B160" s="20" t="s">
        <v>19</v>
      </c>
      <c r="C160" s="21" t="s">
        <v>155</v>
      </c>
      <c r="D160" s="22">
        <v>512</v>
      </c>
      <c r="E160" s="23" t="s">
        <v>189</v>
      </c>
      <c r="F160" s="24" t="s">
        <v>22</v>
      </c>
      <c r="G160" s="25">
        <v>1998</v>
      </c>
      <c r="H160" s="26">
        <v>10</v>
      </c>
      <c r="I160" s="26">
        <f t="shared" si="12"/>
        <v>21497.260000000002</v>
      </c>
      <c r="J160" s="26">
        <v>214972.6</v>
      </c>
      <c r="K160" s="26"/>
      <c r="L160" s="26"/>
      <c r="M160" s="26"/>
      <c r="N160" s="26"/>
      <c r="O160" s="27"/>
      <c r="P160" s="27"/>
      <c r="Q160" s="27"/>
      <c r="R160" s="27"/>
      <c r="S160" s="27"/>
      <c r="T160" s="27"/>
      <c r="U160" s="26">
        <v>10</v>
      </c>
      <c r="V160" s="27">
        <f t="shared" si="13"/>
        <v>21497.260000000002</v>
      </c>
      <c r="W160" s="26">
        <v>214972.6</v>
      </c>
      <c r="X160" s="9"/>
      <c r="Y160" s="9"/>
    </row>
    <row r="161" spans="1:25" ht="37.5" x14ac:dyDescent="0.25">
      <c r="A161" s="19">
        <v>154</v>
      </c>
      <c r="B161" s="20" t="s">
        <v>19</v>
      </c>
      <c r="C161" s="21" t="s">
        <v>155</v>
      </c>
      <c r="D161" s="22">
        <v>513</v>
      </c>
      <c r="E161" s="23" t="s">
        <v>190</v>
      </c>
      <c r="F161" s="24" t="s">
        <v>22</v>
      </c>
      <c r="G161" s="25">
        <v>1998</v>
      </c>
      <c r="H161" s="26">
        <v>6</v>
      </c>
      <c r="I161" s="26">
        <f t="shared" si="12"/>
        <v>18405.154999999999</v>
      </c>
      <c r="J161" s="26">
        <v>110430.93</v>
      </c>
      <c r="K161" s="26"/>
      <c r="L161" s="26"/>
      <c r="M161" s="26"/>
      <c r="N161" s="26"/>
      <c r="O161" s="27"/>
      <c r="P161" s="27"/>
      <c r="Q161" s="27"/>
      <c r="R161" s="27"/>
      <c r="S161" s="27"/>
      <c r="T161" s="27"/>
      <c r="U161" s="26">
        <v>6</v>
      </c>
      <c r="V161" s="27">
        <f t="shared" si="13"/>
        <v>18405.154999999999</v>
      </c>
      <c r="W161" s="26">
        <v>110430.93</v>
      </c>
      <c r="X161" s="9"/>
      <c r="Y161" s="9"/>
    </row>
    <row r="162" spans="1:25" ht="37.5" x14ac:dyDescent="0.25">
      <c r="A162" s="19">
        <v>155</v>
      </c>
      <c r="B162" s="20" t="s">
        <v>19</v>
      </c>
      <c r="C162" s="21" t="s">
        <v>155</v>
      </c>
      <c r="D162" s="22">
        <v>514</v>
      </c>
      <c r="E162" s="23" t="s">
        <v>191</v>
      </c>
      <c r="F162" s="24" t="s">
        <v>22</v>
      </c>
      <c r="G162" s="25">
        <v>1998</v>
      </c>
      <c r="H162" s="26">
        <v>11</v>
      </c>
      <c r="I162" s="26">
        <f t="shared" si="12"/>
        <v>21497.26</v>
      </c>
      <c r="J162" s="26">
        <v>236469.86</v>
      </c>
      <c r="K162" s="26"/>
      <c r="L162" s="26"/>
      <c r="M162" s="26"/>
      <c r="N162" s="26"/>
      <c r="O162" s="27"/>
      <c r="P162" s="27"/>
      <c r="Q162" s="27"/>
      <c r="R162" s="27">
        <v>1</v>
      </c>
      <c r="S162" s="27">
        <f>T162/R162</f>
        <v>21497.26</v>
      </c>
      <c r="T162" s="27">
        <v>21497.26</v>
      </c>
      <c r="U162" s="26">
        <v>10</v>
      </c>
      <c r="V162" s="27">
        <f t="shared" si="13"/>
        <v>21497.260000000002</v>
      </c>
      <c r="W162" s="26">
        <v>214972.6</v>
      </c>
      <c r="X162" s="9"/>
      <c r="Y162" s="9"/>
    </row>
    <row r="163" spans="1:25" ht="37.5" x14ac:dyDescent="0.25">
      <c r="A163" s="19">
        <v>156</v>
      </c>
      <c r="B163" s="20" t="s">
        <v>19</v>
      </c>
      <c r="C163" s="21" t="s">
        <v>155</v>
      </c>
      <c r="D163" s="22">
        <v>515</v>
      </c>
      <c r="E163" s="23" t="s">
        <v>192</v>
      </c>
      <c r="F163" s="24" t="s">
        <v>22</v>
      </c>
      <c r="G163" s="25">
        <v>1998</v>
      </c>
      <c r="H163" s="26">
        <v>8</v>
      </c>
      <c r="I163" s="26">
        <f t="shared" si="12"/>
        <v>21497.26</v>
      </c>
      <c r="J163" s="26">
        <v>171978.08</v>
      </c>
      <c r="K163" s="26"/>
      <c r="L163" s="26"/>
      <c r="M163" s="26"/>
      <c r="N163" s="26"/>
      <c r="O163" s="27"/>
      <c r="P163" s="27"/>
      <c r="Q163" s="27"/>
      <c r="R163" s="26"/>
      <c r="S163" s="32"/>
      <c r="T163" s="26"/>
      <c r="U163" s="26">
        <v>8</v>
      </c>
      <c r="V163" s="27">
        <f t="shared" si="13"/>
        <v>21497.26</v>
      </c>
      <c r="W163" s="26">
        <v>171978.08</v>
      </c>
      <c r="X163" s="9"/>
      <c r="Y163" s="9"/>
    </row>
    <row r="164" spans="1:25" x14ac:dyDescent="0.25">
      <c r="A164" s="19">
        <v>157</v>
      </c>
      <c r="B164" s="20" t="s">
        <v>75</v>
      </c>
      <c r="C164" s="21" t="s">
        <v>95</v>
      </c>
      <c r="D164" s="22">
        <v>528</v>
      </c>
      <c r="E164" s="23" t="s">
        <v>193</v>
      </c>
      <c r="F164" s="24" t="s">
        <v>22</v>
      </c>
      <c r="G164" s="25">
        <v>2018</v>
      </c>
      <c r="H164" s="26"/>
      <c r="I164" s="26"/>
      <c r="J164" s="26"/>
      <c r="K164" s="26">
        <v>12</v>
      </c>
      <c r="L164" s="26">
        <f t="shared" ref="L164:L169" si="15">IFERROR(M164/K164,"-")</f>
        <v>294580.89166666666</v>
      </c>
      <c r="M164" s="26">
        <v>3534970.7</v>
      </c>
      <c r="N164" s="26"/>
      <c r="O164" s="27"/>
      <c r="P164" s="27"/>
      <c r="Q164" s="27"/>
      <c r="R164" s="26"/>
      <c r="S164" s="32"/>
      <c r="T164" s="26"/>
      <c r="U164" s="26">
        <v>12</v>
      </c>
      <c r="V164" s="27">
        <v>294580.89166666666</v>
      </c>
      <c r="W164" s="26">
        <v>3534970.7</v>
      </c>
      <c r="X164" s="9"/>
      <c r="Y164" s="9"/>
    </row>
    <row r="165" spans="1:25" x14ac:dyDescent="0.25">
      <c r="A165" s="19">
        <v>158</v>
      </c>
      <c r="B165" s="20" t="s">
        <v>75</v>
      </c>
      <c r="C165" s="21" t="s">
        <v>95</v>
      </c>
      <c r="D165" s="22">
        <v>544</v>
      </c>
      <c r="E165" s="23" t="s">
        <v>194</v>
      </c>
      <c r="F165" s="24" t="s">
        <v>22</v>
      </c>
      <c r="G165" s="25">
        <v>2019</v>
      </c>
      <c r="H165" s="26"/>
      <c r="I165" s="26"/>
      <c r="J165" s="26"/>
      <c r="K165" s="26">
        <v>32</v>
      </c>
      <c r="L165" s="26">
        <f t="shared" si="15"/>
        <v>91317.75</v>
      </c>
      <c r="M165" s="26">
        <v>2922168</v>
      </c>
      <c r="N165" s="26"/>
      <c r="O165" s="27"/>
      <c r="P165" s="27"/>
      <c r="Q165" s="27"/>
      <c r="R165" s="26"/>
      <c r="S165" s="32"/>
      <c r="T165" s="26"/>
      <c r="U165" s="26">
        <v>32</v>
      </c>
      <c r="V165" s="27">
        <v>91317.75</v>
      </c>
      <c r="W165" s="26">
        <v>2922168</v>
      </c>
      <c r="X165" s="9"/>
      <c r="Y165" s="9"/>
    </row>
    <row r="166" spans="1:25" x14ac:dyDescent="0.25">
      <c r="A166" s="19">
        <v>159</v>
      </c>
      <c r="B166" s="20" t="s">
        <v>75</v>
      </c>
      <c r="C166" s="21" t="s">
        <v>95</v>
      </c>
      <c r="D166" s="22">
        <v>572</v>
      </c>
      <c r="E166" s="23" t="s">
        <v>195</v>
      </c>
      <c r="F166" s="24" t="s">
        <v>22</v>
      </c>
      <c r="G166" s="25">
        <v>2019</v>
      </c>
      <c r="H166" s="26"/>
      <c r="I166" s="26"/>
      <c r="J166" s="26"/>
      <c r="K166" s="26">
        <v>5</v>
      </c>
      <c r="L166" s="26">
        <f t="shared" si="15"/>
        <v>5000</v>
      </c>
      <c r="M166" s="26">
        <v>25000</v>
      </c>
      <c r="N166" s="26"/>
      <c r="O166" s="27"/>
      <c r="P166" s="27"/>
      <c r="Q166" s="27"/>
      <c r="R166" s="26"/>
      <c r="S166" s="32"/>
      <c r="T166" s="26"/>
      <c r="U166" s="26">
        <v>5</v>
      </c>
      <c r="V166" s="27">
        <v>5000</v>
      </c>
      <c r="W166" s="26">
        <v>25000</v>
      </c>
      <c r="X166" s="9"/>
      <c r="Y166" s="9"/>
    </row>
    <row r="167" spans="1:25" ht="37.5" x14ac:dyDescent="0.25">
      <c r="A167" s="19">
        <v>160</v>
      </c>
      <c r="B167" s="20" t="s">
        <v>75</v>
      </c>
      <c r="C167" s="21" t="s">
        <v>95</v>
      </c>
      <c r="D167" s="22">
        <v>585</v>
      </c>
      <c r="E167" s="23" t="s">
        <v>196</v>
      </c>
      <c r="F167" s="24" t="s">
        <v>22</v>
      </c>
      <c r="G167" s="25">
        <v>2015</v>
      </c>
      <c r="H167" s="26"/>
      <c r="I167" s="26"/>
      <c r="J167" s="26"/>
      <c r="K167" s="26">
        <v>1</v>
      </c>
      <c r="L167" s="26">
        <f t="shared" si="15"/>
        <v>613561.18000000005</v>
      </c>
      <c r="M167" s="26">
        <v>613561.18000000005</v>
      </c>
      <c r="N167" s="26"/>
      <c r="O167" s="27"/>
      <c r="P167" s="27"/>
      <c r="Q167" s="27"/>
      <c r="R167" s="26"/>
      <c r="S167" s="32"/>
      <c r="T167" s="26"/>
      <c r="U167" s="26">
        <v>1</v>
      </c>
      <c r="V167" s="27">
        <v>613561.18000000005</v>
      </c>
      <c r="W167" s="26">
        <v>613561.18000000005</v>
      </c>
      <c r="X167" s="9"/>
      <c r="Y167" s="9"/>
    </row>
    <row r="168" spans="1:25" x14ac:dyDescent="0.25">
      <c r="A168" s="19">
        <v>161</v>
      </c>
      <c r="B168" s="20" t="s">
        <v>75</v>
      </c>
      <c r="C168" s="21" t="s">
        <v>95</v>
      </c>
      <c r="D168" s="22">
        <v>606</v>
      </c>
      <c r="E168" s="23" t="s">
        <v>197</v>
      </c>
      <c r="F168" s="24" t="s">
        <v>22</v>
      </c>
      <c r="G168" s="25">
        <v>2015</v>
      </c>
      <c r="H168" s="26"/>
      <c r="I168" s="26"/>
      <c r="J168" s="26"/>
      <c r="K168" s="26">
        <v>7</v>
      </c>
      <c r="L168" s="26">
        <f t="shared" si="15"/>
        <v>99948.349999999991</v>
      </c>
      <c r="M168" s="26">
        <v>699638.45</v>
      </c>
      <c r="N168" s="26"/>
      <c r="O168" s="27"/>
      <c r="P168" s="27"/>
      <c r="Q168" s="27"/>
      <c r="R168" s="26"/>
      <c r="S168" s="32"/>
      <c r="T168" s="26"/>
      <c r="U168" s="26">
        <v>7</v>
      </c>
      <c r="V168" s="27">
        <v>99948.349999999991</v>
      </c>
      <c r="W168" s="26">
        <v>699638.45</v>
      </c>
      <c r="X168" s="9"/>
      <c r="Y168" s="9"/>
    </row>
    <row r="169" spans="1:25" x14ac:dyDescent="0.25">
      <c r="A169" s="19">
        <v>162</v>
      </c>
      <c r="B169" s="20" t="s">
        <v>75</v>
      </c>
      <c r="C169" s="21" t="s">
        <v>95</v>
      </c>
      <c r="D169" s="22">
        <v>615</v>
      </c>
      <c r="E169" s="23" t="s">
        <v>198</v>
      </c>
      <c r="F169" s="24" t="s">
        <v>22</v>
      </c>
      <c r="G169" s="25">
        <v>2015</v>
      </c>
      <c r="H169" s="26"/>
      <c r="I169" s="26"/>
      <c r="J169" s="26"/>
      <c r="K169" s="26">
        <v>1</v>
      </c>
      <c r="L169" s="26">
        <f t="shared" si="15"/>
        <v>584837.51</v>
      </c>
      <c r="M169" s="26">
        <v>584837.51</v>
      </c>
      <c r="N169" s="26"/>
      <c r="O169" s="27"/>
      <c r="P169" s="27"/>
      <c r="Q169" s="27"/>
      <c r="R169" s="26"/>
      <c r="S169" s="32"/>
      <c r="T169" s="26"/>
      <c r="U169" s="26">
        <v>1</v>
      </c>
      <c r="V169" s="27">
        <v>584837.51</v>
      </c>
      <c r="W169" s="26">
        <v>584837.51</v>
      </c>
      <c r="X169" s="9"/>
      <c r="Y169" s="9"/>
    </row>
    <row r="170" spans="1:25" ht="75" x14ac:dyDescent="0.25">
      <c r="A170" s="19">
        <v>163</v>
      </c>
      <c r="B170" s="20" t="s">
        <v>75</v>
      </c>
      <c r="C170" s="29" t="s">
        <v>199</v>
      </c>
      <c r="D170" s="22">
        <v>620</v>
      </c>
      <c r="E170" s="23" t="s">
        <v>200</v>
      </c>
      <c r="F170" s="24" t="s">
        <v>22</v>
      </c>
      <c r="G170" s="25">
        <v>1998</v>
      </c>
      <c r="H170" s="26">
        <v>150</v>
      </c>
      <c r="I170" s="26">
        <f t="shared" si="12"/>
        <v>4499.4265333333333</v>
      </c>
      <c r="J170" s="26">
        <v>674913.98</v>
      </c>
      <c r="K170" s="26"/>
      <c r="L170" s="26"/>
      <c r="M170" s="26"/>
      <c r="N170" s="26"/>
      <c r="O170" s="27"/>
      <c r="P170" s="27"/>
      <c r="Q170" s="27"/>
      <c r="R170" s="27"/>
      <c r="S170" s="27"/>
      <c r="T170" s="27"/>
      <c r="U170" s="26">
        <v>150</v>
      </c>
      <c r="V170" s="27">
        <f t="shared" si="13"/>
        <v>4499.4265333333333</v>
      </c>
      <c r="W170" s="26">
        <v>674913.98</v>
      </c>
      <c r="X170" s="9"/>
      <c r="Y170" s="9"/>
    </row>
    <row r="171" spans="1:25" ht="37.5" x14ac:dyDescent="0.25">
      <c r="A171" s="19">
        <v>164</v>
      </c>
      <c r="B171" s="20" t="s">
        <v>19</v>
      </c>
      <c r="C171" s="21" t="s">
        <v>20</v>
      </c>
      <c r="D171" s="22">
        <v>5751</v>
      </c>
      <c r="E171" s="23" t="s">
        <v>201</v>
      </c>
      <c r="F171" s="24" t="s">
        <v>22</v>
      </c>
      <c r="G171" s="25">
        <v>2009</v>
      </c>
      <c r="H171" s="26">
        <v>1</v>
      </c>
      <c r="I171" s="26">
        <f t="shared" si="12"/>
        <v>888009.13</v>
      </c>
      <c r="J171" s="26">
        <v>888009.13</v>
      </c>
      <c r="K171" s="26"/>
      <c r="L171" s="26"/>
      <c r="M171" s="26"/>
      <c r="N171" s="26"/>
      <c r="O171" s="27"/>
      <c r="P171" s="27"/>
      <c r="Q171" s="27"/>
      <c r="R171" s="27"/>
      <c r="S171" s="27"/>
      <c r="T171" s="26"/>
      <c r="U171" s="26">
        <v>1</v>
      </c>
      <c r="V171" s="27">
        <f t="shared" si="13"/>
        <v>888009.13</v>
      </c>
      <c r="W171" s="26">
        <v>888009.13</v>
      </c>
      <c r="X171" s="9"/>
      <c r="Y171" s="9"/>
    </row>
    <row r="172" spans="1:25" ht="37.5" x14ac:dyDescent="0.25">
      <c r="A172" s="19">
        <v>165</v>
      </c>
      <c r="B172" s="20" t="s">
        <v>75</v>
      </c>
      <c r="C172" s="21" t="s">
        <v>95</v>
      </c>
      <c r="D172" s="22">
        <v>5858</v>
      </c>
      <c r="E172" s="23" t="s">
        <v>202</v>
      </c>
      <c r="F172" s="24" t="s">
        <v>22</v>
      </c>
      <c r="G172" s="25">
        <v>2017</v>
      </c>
      <c r="H172" s="26"/>
      <c r="I172" s="26"/>
      <c r="J172" s="26"/>
      <c r="K172" s="26">
        <v>15</v>
      </c>
      <c r="L172" s="26">
        <f t="shared" ref="L172" si="16">IFERROR(M172/K172,"-")</f>
        <v>56298.383999999998</v>
      </c>
      <c r="M172" s="26">
        <v>844475.76</v>
      </c>
      <c r="N172" s="26"/>
      <c r="O172" s="27"/>
      <c r="P172" s="27"/>
      <c r="Q172" s="27"/>
      <c r="R172" s="27"/>
      <c r="S172" s="27"/>
      <c r="T172" s="26"/>
      <c r="U172" s="26">
        <v>15</v>
      </c>
      <c r="V172" s="26">
        <f t="shared" si="13"/>
        <v>56298.383999999998</v>
      </c>
      <c r="W172" s="26">
        <v>844475.76</v>
      </c>
      <c r="X172" s="9"/>
      <c r="Y172" s="9"/>
    </row>
    <row r="173" spans="1:25" ht="37.5" x14ac:dyDescent="0.25">
      <c r="A173" s="19">
        <v>166</v>
      </c>
      <c r="B173" s="20" t="s">
        <v>19</v>
      </c>
      <c r="C173" s="21" t="s">
        <v>20</v>
      </c>
      <c r="D173" s="22">
        <v>5910</v>
      </c>
      <c r="E173" s="23" t="s">
        <v>203</v>
      </c>
      <c r="F173" s="24" t="s">
        <v>22</v>
      </c>
      <c r="G173" s="28">
        <v>2013</v>
      </c>
      <c r="H173" s="26">
        <v>1</v>
      </c>
      <c r="I173" s="26">
        <f t="shared" si="12"/>
        <v>2708019.78</v>
      </c>
      <c r="J173" s="26">
        <v>2708019.78</v>
      </c>
      <c r="K173" s="26"/>
      <c r="L173" s="26"/>
      <c r="M173" s="26"/>
      <c r="N173" s="26"/>
      <c r="O173" s="27"/>
      <c r="P173" s="27"/>
      <c r="Q173" s="27"/>
      <c r="R173" s="27"/>
      <c r="S173" s="27"/>
      <c r="T173" s="27"/>
      <c r="U173" s="26">
        <v>1</v>
      </c>
      <c r="V173" s="27">
        <f t="shared" si="13"/>
        <v>2708019.78</v>
      </c>
      <c r="W173" s="26">
        <v>2708019.78</v>
      </c>
      <c r="X173" s="9"/>
      <c r="Y173" s="9"/>
    </row>
    <row r="174" spans="1:25" ht="37.5" x14ac:dyDescent="0.25">
      <c r="A174" s="19">
        <v>167</v>
      </c>
      <c r="B174" s="20" t="s">
        <v>19</v>
      </c>
      <c r="C174" s="21" t="s">
        <v>20</v>
      </c>
      <c r="D174" s="22">
        <v>5911</v>
      </c>
      <c r="E174" s="23" t="s">
        <v>204</v>
      </c>
      <c r="F174" s="24" t="s">
        <v>22</v>
      </c>
      <c r="G174" s="25">
        <v>1996</v>
      </c>
      <c r="H174" s="26">
        <v>1</v>
      </c>
      <c r="I174" s="26">
        <f t="shared" si="12"/>
        <v>1180902.0900000001</v>
      </c>
      <c r="J174" s="26">
        <v>1180902.0900000001</v>
      </c>
      <c r="K174" s="26"/>
      <c r="L174" s="26"/>
      <c r="M174" s="26"/>
      <c r="N174" s="26"/>
      <c r="O174" s="27"/>
      <c r="P174" s="27"/>
      <c r="Q174" s="27"/>
      <c r="R174" s="27"/>
      <c r="S174" s="27"/>
      <c r="T174" s="27"/>
      <c r="U174" s="26">
        <v>1</v>
      </c>
      <c r="V174" s="27">
        <f t="shared" si="13"/>
        <v>1180902.0900000001</v>
      </c>
      <c r="W174" s="26">
        <v>1180902.0900000001</v>
      </c>
      <c r="X174" s="9"/>
      <c r="Y174" s="9"/>
    </row>
    <row r="175" spans="1:25" ht="75" x14ac:dyDescent="0.25">
      <c r="A175" s="19">
        <v>168</v>
      </c>
      <c r="B175" s="20" t="s">
        <v>75</v>
      </c>
      <c r="C175" s="29" t="s">
        <v>199</v>
      </c>
      <c r="D175" s="22">
        <v>6267</v>
      </c>
      <c r="E175" s="23" t="s">
        <v>205</v>
      </c>
      <c r="F175" s="24" t="s">
        <v>22</v>
      </c>
      <c r="G175" s="25" t="s">
        <v>206</v>
      </c>
      <c r="H175" s="26">
        <v>16</v>
      </c>
      <c r="I175" s="26">
        <f t="shared" si="12"/>
        <v>2900</v>
      </c>
      <c r="J175" s="26">
        <v>46400</v>
      </c>
      <c r="K175" s="26"/>
      <c r="L175" s="26"/>
      <c r="M175" s="26"/>
      <c r="N175" s="26"/>
      <c r="O175" s="27"/>
      <c r="P175" s="27"/>
      <c r="Q175" s="27"/>
      <c r="R175" s="27"/>
      <c r="S175" s="27"/>
      <c r="T175" s="27"/>
      <c r="U175" s="26">
        <v>16</v>
      </c>
      <c r="V175" s="27">
        <f t="shared" si="13"/>
        <v>2900</v>
      </c>
      <c r="W175" s="26">
        <v>46400</v>
      </c>
      <c r="X175" s="9"/>
      <c r="Y175" s="9"/>
    </row>
    <row r="176" spans="1:25" ht="37.5" x14ac:dyDescent="0.25">
      <c r="A176" s="19">
        <v>169</v>
      </c>
      <c r="B176" s="20" t="s">
        <v>75</v>
      </c>
      <c r="C176" s="21" t="s">
        <v>155</v>
      </c>
      <c r="D176" s="22">
        <v>6268</v>
      </c>
      <c r="E176" s="23" t="s">
        <v>207</v>
      </c>
      <c r="F176" s="24" t="s">
        <v>22</v>
      </c>
      <c r="G176" s="25" t="s">
        <v>206</v>
      </c>
      <c r="H176" s="26">
        <v>8</v>
      </c>
      <c r="I176" s="26">
        <f t="shared" si="12"/>
        <v>3150</v>
      </c>
      <c r="J176" s="26">
        <v>25200</v>
      </c>
      <c r="K176" s="26"/>
      <c r="L176" s="26"/>
      <c r="M176" s="26"/>
      <c r="N176" s="26"/>
      <c r="O176" s="27"/>
      <c r="P176" s="27"/>
      <c r="Q176" s="27"/>
      <c r="R176" s="27"/>
      <c r="S176" s="27"/>
      <c r="T176" s="27"/>
      <c r="U176" s="26">
        <v>8</v>
      </c>
      <c r="V176" s="27">
        <f t="shared" si="13"/>
        <v>3150</v>
      </c>
      <c r="W176" s="26">
        <v>25200</v>
      </c>
      <c r="X176" s="9"/>
      <c r="Y176" s="9"/>
    </row>
    <row r="177" spans="1:28" ht="37.5" x14ac:dyDescent="0.25">
      <c r="A177" s="19">
        <v>170</v>
      </c>
      <c r="B177" s="20" t="s">
        <v>75</v>
      </c>
      <c r="C177" s="21" t="s">
        <v>155</v>
      </c>
      <c r="D177" s="22">
        <v>6297</v>
      </c>
      <c r="E177" s="23" t="s">
        <v>208</v>
      </c>
      <c r="F177" s="24" t="s">
        <v>22</v>
      </c>
      <c r="G177" s="25" t="s">
        <v>209</v>
      </c>
      <c r="H177" s="26">
        <v>16</v>
      </c>
      <c r="I177" s="26">
        <f t="shared" si="12"/>
        <v>5644</v>
      </c>
      <c r="J177" s="26">
        <v>90304</v>
      </c>
      <c r="K177" s="26"/>
      <c r="L177" s="26"/>
      <c r="M177" s="26"/>
      <c r="N177" s="26"/>
      <c r="O177" s="27"/>
      <c r="P177" s="27"/>
      <c r="Q177" s="27"/>
      <c r="R177" s="27"/>
      <c r="S177" s="27"/>
      <c r="T177" s="27"/>
      <c r="U177" s="26">
        <v>16</v>
      </c>
      <c r="V177" s="27">
        <f t="shared" si="13"/>
        <v>5644</v>
      </c>
      <c r="W177" s="26">
        <v>90304</v>
      </c>
      <c r="X177" s="9"/>
      <c r="Y177" s="9"/>
    </row>
    <row r="178" spans="1:28" ht="37.5" x14ac:dyDescent="0.25">
      <c r="A178" s="19">
        <v>171</v>
      </c>
      <c r="B178" s="20" t="s">
        <v>75</v>
      </c>
      <c r="C178" s="21" t="s">
        <v>155</v>
      </c>
      <c r="D178" s="22">
        <v>6299</v>
      </c>
      <c r="E178" s="23" t="s">
        <v>210</v>
      </c>
      <c r="F178" s="24" t="s">
        <v>22</v>
      </c>
      <c r="G178" s="25" t="s">
        <v>211</v>
      </c>
      <c r="H178" s="26">
        <v>18</v>
      </c>
      <c r="I178" s="26">
        <f t="shared" si="12"/>
        <v>5510</v>
      </c>
      <c r="J178" s="26">
        <v>99180</v>
      </c>
      <c r="K178" s="26"/>
      <c r="L178" s="26"/>
      <c r="M178" s="26"/>
      <c r="N178" s="26"/>
      <c r="O178" s="27"/>
      <c r="P178" s="27"/>
      <c r="Q178" s="27"/>
      <c r="R178" s="27"/>
      <c r="S178" s="27"/>
      <c r="T178" s="27"/>
      <c r="U178" s="26">
        <v>18</v>
      </c>
      <c r="V178" s="27">
        <f t="shared" si="13"/>
        <v>5510</v>
      </c>
      <c r="W178" s="26">
        <v>99180</v>
      </c>
      <c r="X178" s="9"/>
      <c r="Y178" s="9"/>
    </row>
    <row r="179" spans="1:28" x14ac:dyDescent="0.25">
      <c r="A179" s="19">
        <v>172</v>
      </c>
      <c r="B179" s="20" t="s">
        <v>75</v>
      </c>
      <c r="C179" s="21" t="s">
        <v>69</v>
      </c>
      <c r="D179" s="22">
        <v>6440</v>
      </c>
      <c r="E179" s="23" t="s">
        <v>212</v>
      </c>
      <c r="F179" s="24" t="s">
        <v>213</v>
      </c>
      <c r="G179" s="25">
        <v>2017</v>
      </c>
      <c r="H179" s="26"/>
      <c r="I179" s="26"/>
      <c r="J179" s="26"/>
      <c r="K179" s="26">
        <v>970</v>
      </c>
      <c r="L179" s="26">
        <f t="shared" ref="L179:L188" si="17">IFERROR(M179/K179,"-")</f>
        <v>2500</v>
      </c>
      <c r="M179" s="26">
        <v>2425000</v>
      </c>
      <c r="N179" s="26"/>
      <c r="O179" s="27"/>
      <c r="P179" s="27"/>
      <c r="Q179" s="27"/>
      <c r="R179" s="27"/>
      <c r="S179" s="27"/>
      <c r="T179" s="27"/>
      <c r="U179" s="26">
        <v>970</v>
      </c>
      <c r="V179" s="27">
        <v>2500</v>
      </c>
      <c r="W179" s="26">
        <v>2425000</v>
      </c>
      <c r="X179" s="9"/>
      <c r="Y179" s="9"/>
    </row>
    <row r="180" spans="1:28" x14ac:dyDescent="0.25">
      <c r="A180" s="19">
        <v>173</v>
      </c>
      <c r="B180" s="20" t="s">
        <v>75</v>
      </c>
      <c r="C180" s="21" t="s">
        <v>69</v>
      </c>
      <c r="D180" s="22">
        <v>6482</v>
      </c>
      <c r="E180" s="23" t="s">
        <v>214</v>
      </c>
      <c r="F180" s="24" t="s">
        <v>22</v>
      </c>
      <c r="G180" s="25">
        <v>2017</v>
      </c>
      <c r="H180" s="26"/>
      <c r="I180" s="26"/>
      <c r="J180" s="26"/>
      <c r="K180" s="26">
        <v>18</v>
      </c>
      <c r="L180" s="26">
        <f t="shared" si="17"/>
        <v>2700</v>
      </c>
      <c r="M180" s="26">
        <v>48600</v>
      </c>
      <c r="N180" s="26"/>
      <c r="O180" s="27"/>
      <c r="P180" s="27"/>
      <c r="Q180" s="27"/>
      <c r="R180" s="27"/>
      <c r="S180" s="27"/>
      <c r="T180" s="27"/>
      <c r="U180" s="26">
        <v>18</v>
      </c>
      <c r="V180" s="27">
        <v>2700</v>
      </c>
      <c r="W180" s="26">
        <v>48600</v>
      </c>
      <c r="X180" s="9"/>
      <c r="Y180" s="9"/>
    </row>
    <row r="181" spans="1:28" ht="37.5" x14ac:dyDescent="0.25">
      <c r="A181" s="19">
        <v>174</v>
      </c>
      <c r="B181" s="20" t="s">
        <v>75</v>
      </c>
      <c r="C181" s="21" t="s">
        <v>69</v>
      </c>
      <c r="D181" s="22">
        <v>6490</v>
      </c>
      <c r="E181" s="23" t="s">
        <v>215</v>
      </c>
      <c r="F181" s="24" t="s">
        <v>22</v>
      </c>
      <c r="G181" s="25">
        <v>2017</v>
      </c>
      <c r="H181" s="26"/>
      <c r="I181" s="26"/>
      <c r="J181" s="26"/>
      <c r="K181" s="26">
        <v>30</v>
      </c>
      <c r="L181" s="26">
        <f t="shared" si="17"/>
        <v>1100</v>
      </c>
      <c r="M181" s="26">
        <v>33000</v>
      </c>
      <c r="N181" s="26"/>
      <c r="O181" s="27"/>
      <c r="P181" s="27"/>
      <c r="Q181" s="27"/>
      <c r="R181" s="27"/>
      <c r="S181" s="27"/>
      <c r="T181" s="27"/>
      <c r="U181" s="26">
        <v>30</v>
      </c>
      <c r="V181" s="27">
        <v>1100</v>
      </c>
      <c r="W181" s="26">
        <v>33000</v>
      </c>
      <c r="X181" s="9"/>
      <c r="Y181" s="9"/>
    </row>
    <row r="182" spans="1:28" ht="37.5" x14ac:dyDescent="0.25">
      <c r="A182" s="19">
        <v>175</v>
      </c>
      <c r="B182" s="20" t="s">
        <v>75</v>
      </c>
      <c r="C182" s="21" t="s">
        <v>69</v>
      </c>
      <c r="D182" s="22">
        <v>6492</v>
      </c>
      <c r="E182" s="23" t="s">
        <v>216</v>
      </c>
      <c r="F182" s="24" t="s">
        <v>22</v>
      </c>
      <c r="G182" s="25">
        <v>2017</v>
      </c>
      <c r="H182" s="26"/>
      <c r="I182" s="26"/>
      <c r="J182" s="26"/>
      <c r="K182" s="26">
        <v>6</v>
      </c>
      <c r="L182" s="26">
        <f t="shared" si="17"/>
        <v>5000</v>
      </c>
      <c r="M182" s="26">
        <v>30000</v>
      </c>
      <c r="N182" s="26"/>
      <c r="O182" s="27"/>
      <c r="P182" s="27"/>
      <c r="Q182" s="27"/>
      <c r="R182" s="27"/>
      <c r="S182" s="27"/>
      <c r="T182" s="27"/>
      <c r="U182" s="26">
        <v>6</v>
      </c>
      <c r="V182" s="27">
        <v>5000</v>
      </c>
      <c r="W182" s="26">
        <v>30000</v>
      </c>
      <c r="X182" s="9"/>
      <c r="Y182" s="9"/>
    </row>
    <row r="183" spans="1:28" ht="37.5" x14ac:dyDescent="0.25">
      <c r="A183" s="19">
        <v>176</v>
      </c>
      <c r="B183" s="20" t="s">
        <v>75</v>
      </c>
      <c r="C183" s="21" t="s">
        <v>69</v>
      </c>
      <c r="D183" s="22">
        <v>6610</v>
      </c>
      <c r="E183" s="23" t="s">
        <v>217</v>
      </c>
      <c r="F183" s="24" t="s">
        <v>22</v>
      </c>
      <c r="G183" s="25">
        <v>2019</v>
      </c>
      <c r="H183" s="26"/>
      <c r="I183" s="26"/>
      <c r="J183" s="26"/>
      <c r="K183" s="26">
        <v>19</v>
      </c>
      <c r="L183" s="26">
        <f t="shared" si="17"/>
        <v>16505.263157894737</v>
      </c>
      <c r="M183" s="26">
        <v>313600</v>
      </c>
      <c r="N183" s="26"/>
      <c r="O183" s="27"/>
      <c r="P183" s="27"/>
      <c r="Q183" s="27"/>
      <c r="R183" s="27"/>
      <c r="S183" s="27"/>
      <c r="T183" s="27"/>
      <c r="U183" s="26">
        <v>19</v>
      </c>
      <c r="V183" s="27">
        <v>16505.263157894737</v>
      </c>
      <c r="W183" s="26">
        <v>313600</v>
      </c>
      <c r="X183" s="9"/>
      <c r="Y183" s="9"/>
    </row>
    <row r="184" spans="1:28" ht="37.5" x14ac:dyDescent="0.25">
      <c r="A184" s="19">
        <v>177</v>
      </c>
      <c r="B184" s="20" t="s">
        <v>75</v>
      </c>
      <c r="C184" s="21" t="s">
        <v>155</v>
      </c>
      <c r="D184" s="22">
        <v>6656</v>
      </c>
      <c r="E184" s="33" t="s">
        <v>218</v>
      </c>
      <c r="F184" s="30" t="s">
        <v>22</v>
      </c>
      <c r="G184" s="25" t="s">
        <v>219</v>
      </c>
      <c r="H184" s="26">
        <v>5</v>
      </c>
      <c r="I184" s="26">
        <f t="shared" si="12"/>
        <v>26500</v>
      </c>
      <c r="J184" s="26">
        <v>132500</v>
      </c>
      <c r="K184" s="26"/>
      <c r="L184" s="26"/>
      <c r="M184" s="26"/>
      <c r="N184" s="26"/>
      <c r="O184" s="27"/>
      <c r="P184" s="27"/>
      <c r="Q184" s="27"/>
      <c r="R184" s="27"/>
      <c r="S184" s="27"/>
      <c r="T184" s="27"/>
      <c r="U184" s="26">
        <v>5</v>
      </c>
      <c r="V184" s="27">
        <f t="shared" si="13"/>
        <v>26500</v>
      </c>
      <c r="W184" s="26">
        <v>132500</v>
      </c>
      <c r="X184" s="9"/>
      <c r="Y184" s="9"/>
      <c r="Z184" s="106"/>
      <c r="AA184" s="106"/>
      <c r="AB184" s="106"/>
    </row>
    <row r="185" spans="1:28" ht="37.5" x14ac:dyDescent="0.25">
      <c r="A185" s="19">
        <v>178</v>
      </c>
      <c r="B185" s="20" t="s">
        <v>75</v>
      </c>
      <c r="C185" s="21" t="s">
        <v>155</v>
      </c>
      <c r="D185" s="22">
        <v>6661</v>
      </c>
      <c r="E185" s="33" t="s">
        <v>220</v>
      </c>
      <c r="F185" s="30" t="s">
        <v>22</v>
      </c>
      <c r="G185" s="25" t="s">
        <v>219</v>
      </c>
      <c r="H185" s="26">
        <v>8</v>
      </c>
      <c r="I185" s="26">
        <f t="shared" si="12"/>
        <v>16500</v>
      </c>
      <c r="J185" s="26">
        <v>132000</v>
      </c>
      <c r="K185" s="26"/>
      <c r="L185" s="26"/>
      <c r="M185" s="26"/>
      <c r="N185" s="26"/>
      <c r="O185" s="27"/>
      <c r="P185" s="27"/>
      <c r="Q185" s="27"/>
      <c r="R185" s="27"/>
      <c r="S185" s="27"/>
      <c r="T185" s="27"/>
      <c r="U185" s="26">
        <v>8</v>
      </c>
      <c r="V185" s="26">
        <f t="shared" si="13"/>
        <v>16500</v>
      </c>
      <c r="W185" s="26">
        <v>132000</v>
      </c>
      <c r="X185" s="9"/>
      <c r="Y185" s="9"/>
    </row>
    <row r="186" spans="1:28" ht="37.5" x14ac:dyDescent="0.25">
      <c r="A186" s="19">
        <v>179</v>
      </c>
      <c r="B186" s="20" t="s">
        <v>75</v>
      </c>
      <c r="C186" s="21" t="s">
        <v>69</v>
      </c>
      <c r="D186" s="22">
        <v>6857</v>
      </c>
      <c r="E186" s="33" t="s">
        <v>221</v>
      </c>
      <c r="F186" s="30" t="s">
        <v>22</v>
      </c>
      <c r="G186" s="25">
        <v>2017</v>
      </c>
      <c r="H186" s="26"/>
      <c r="I186" s="26"/>
      <c r="J186" s="26"/>
      <c r="K186" s="26">
        <v>4</v>
      </c>
      <c r="L186" s="26">
        <f t="shared" si="17"/>
        <v>346920</v>
      </c>
      <c r="M186" s="26">
        <v>1387680</v>
      </c>
      <c r="N186" s="26"/>
      <c r="O186" s="27"/>
      <c r="P186" s="27"/>
      <c r="Q186" s="27"/>
      <c r="R186" s="27"/>
      <c r="S186" s="27"/>
      <c r="T186" s="27"/>
      <c r="U186" s="26">
        <v>4</v>
      </c>
      <c r="V186" s="26">
        <f t="shared" si="13"/>
        <v>346920</v>
      </c>
      <c r="W186" s="26">
        <v>1387680</v>
      </c>
      <c r="X186" s="9"/>
      <c r="Y186" s="9"/>
    </row>
    <row r="187" spans="1:28" x14ac:dyDescent="0.25">
      <c r="A187" s="19">
        <v>180</v>
      </c>
      <c r="B187" s="20" t="s">
        <v>75</v>
      </c>
      <c r="C187" s="21" t="s">
        <v>69</v>
      </c>
      <c r="D187" s="22">
        <v>7323</v>
      </c>
      <c r="E187" s="33" t="s">
        <v>222</v>
      </c>
      <c r="F187" s="30" t="s">
        <v>22</v>
      </c>
      <c r="G187" s="25">
        <v>2019</v>
      </c>
      <c r="H187" s="26"/>
      <c r="I187" s="26"/>
      <c r="J187" s="26"/>
      <c r="K187" s="26">
        <v>15</v>
      </c>
      <c r="L187" s="26">
        <f t="shared" si="17"/>
        <v>533641.63</v>
      </c>
      <c r="M187" s="26">
        <v>8004624.4500000002</v>
      </c>
      <c r="N187" s="26"/>
      <c r="O187" s="27"/>
      <c r="P187" s="27"/>
      <c r="Q187" s="27"/>
      <c r="R187" s="27"/>
      <c r="S187" s="27"/>
      <c r="T187" s="27"/>
      <c r="U187" s="26">
        <v>15</v>
      </c>
      <c r="V187" s="26">
        <f t="shared" si="13"/>
        <v>533641.63</v>
      </c>
      <c r="W187" s="26">
        <v>8004624.4500000002</v>
      </c>
      <c r="X187" s="9"/>
      <c r="Y187" s="9"/>
    </row>
    <row r="188" spans="1:28" x14ac:dyDescent="0.25">
      <c r="A188" s="19">
        <v>181</v>
      </c>
      <c r="B188" s="20" t="s">
        <v>75</v>
      </c>
      <c r="C188" s="21" t="s">
        <v>69</v>
      </c>
      <c r="D188" s="22">
        <v>7445</v>
      </c>
      <c r="E188" s="33" t="s">
        <v>223</v>
      </c>
      <c r="F188" s="30" t="s">
        <v>22</v>
      </c>
      <c r="G188" s="25">
        <v>2018</v>
      </c>
      <c r="H188" s="26"/>
      <c r="I188" s="26"/>
      <c r="J188" s="26"/>
      <c r="K188" s="26">
        <v>8</v>
      </c>
      <c r="L188" s="26">
        <f t="shared" si="17"/>
        <v>58888</v>
      </c>
      <c r="M188" s="26">
        <v>471104</v>
      </c>
      <c r="N188" s="26"/>
      <c r="O188" s="27"/>
      <c r="P188" s="27"/>
      <c r="Q188" s="27"/>
      <c r="R188" s="26">
        <v>8</v>
      </c>
      <c r="S188" s="26">
        <f t="shared" ref="S188" si="18">IFERROR(T188/R188,"-")</f>
        <v>58888</v>
      </c>
      <c r="T188" s="26">
        <v>471104</v>
      </c>
      <c r="U188" s="26"/>
      <c r="V188" s="26"/>
      <c r="W188" s="26"/>
      <c r="X188" s="9"/>
      <c r="Y188" s="9"/>
    </row>
    <row r="189" spans="1:28" s="9" customFormat="1" ht="17.850000000000001" customHeight="1" thickBot="1" x14ac:dyDescent="0.3">
      <c r="A189" s="107" t="s">
        <v>224</v>
      </c>
      <c r="B189" s="107"/>
      <c r="C189" s="107"/>
      <c r="D189" s="107"/>
      <c r="E189" s="107"/>
      <c r="F189" s="34"/>
      <c r="G189" s="34"/>
      <c r="H189" s="34">
        <f>SUM(H8:H188)</f>
        <v>2161.261</v>
      </c>
      <c r="I189" s="34"/>
      <c r="J189" s="34">
        <f>SUM(J8:J188)</f>
        <v>424186980.59999996</v>
      </c>
      <c r="K189" s="35">
        <f>SUM(K8:K188)</f>
        <v>1713</v>
      </c>
      <c r="L189" s="35"/>
      <c r="M189" s="35">
        <f>SUM(M8:M188)</f>
        <v>39416750.090000004</v>
      </c>
      <c r="N189" s="35"/>
      <c r="O189" s="34">
        <f>SUM(O8:O188)</f>
        <v>10.68</v>
      </c>
      <c r="P189" s="34"/>
      <c r="Q189" s="34">
        <f>SUM(Q8:Q188)</f>
        <v>1625597.51</v>
      </c>
      <c r="R189" s="34">
        <f>SUM(R8:R188)</f>
        <v>18.411999999999999</v>
      </c>
      <c r="S189" s="34"/>
      <c r="T189" s="34">
        <f>SUM(T8:T188)</f>
        <v>11964279.27</v>
      </c>
      <c r="U189" s="34">
        <f>SUM(U8:U188)</f>
        <v>3845.1689999999994</v>
      </c>
      <c r="V189" s="34"/>
      <c r="W189" s="34">
        <f>SUM(W8:W188)</f>
        <v>450013853.90999979</v>
      </c>
      <c r="Z189" s="36"/>
    </row>
    <row r="190" spans="1:28" s="42" customFormat="1" x14ac:dyDescent="0.25">
      <c r="A190" s="37"/>
      <c r="B190" s="38"/>
      <c r="C190" s="38"/>
      <c r="D190" s="39"/>
      <c r="E190" s="38"/>
      <c r="F190" s="38"/>
      <c r="G190" s="40"/>
      <c r="H190" s="36"/>
      <c r="I190" s="36"/>
      <c r="J190" s="36"/>
      <c r="K190" s="41"/>
      <c r="M190" s="43"/>
      <c r="N190" s="43"/>
      <c r="O190" s="36"/>
      <c r="P190" s="36"/>
      <c r="Q190" s="36"/>
      <c r="R190" s="36"/>
      <c r="S190" s="36"/>
      <c r="T190" s="36"/>
      <c r="U190" s="36"/>
      <c r="V190" s="36"/>
      <c r="W190" s="36"/>
      <c r="X190" s="44"/>
      <c r="Z190" s="36"/>
      <c r="AA190" s="44"/>
      <c r="AB190" s="44"/>
    </row>
    <row r="191" spans="1:28" s="54" customFormat="1" x14ac:dyDescent="0.25">
      <c r="A191" s="45" t="s">
        <v>225</v>
      </c>
      <c r="B191" s="45"/>
      <c r="C191" s="46"/>
      <c r="D191" s="45"/>
      <c r="E191" s="47"/>
      <c r="F191" s="48"/>
      <c r="G191" s="49"/>
      <c r="H191" s="50"/>
      <c r="I191" s="50"/>
      <c r="J191" s="50"/>
      <c r="K191" s="50"/>
      <c r="L191" s="51"/>
      <c r="M191" s="50"/>
      <c r="N191" s="50"/>
      <c r="O191" s="52"/>
      <c r="P191" s="50"/>
      <c r="Q191" s="53"/>
      <c r="R191" s="53"/>
      <c r="S191" s="53"/>
      <c r="T191" s="53"/>
      <c r="U191" s="53"/>
      <c r="V191" s="53"/>
      <c r="W191" s="36"/>
    </row>
    <row r="192" spans="1:28" s="54" customFormat="1" x14ac:dyDescent="0.25">
      <c r="A192" s="45" t="s">
        <v>226</v>
      </c>
      <c r="B192" s="45"/>
      <c r="C192" s="46"/>
      <c r="D192" s="45"/>
      <c r="E192" s="47"/>
      <c r="F192" s="48"/>
      <c r="G192" s="49"/>
      <c r="H192" s="50"/>
      <c r="I192" s="52"/>
      <c r="J192" s="52"/>
      <c r="K192" s="52"/>
      <c r="L192" s="51"/>
      <c r="M192" s="52"/>
      <c r="N192" s="52"/>
      <c r="O192" s="52"/>
      <c r="P192" s="52"/>
      <c r="Q192" s="53"/>
      <c r="R192" s="53"/>
      <c r="S192" s="53"/>
      <c r="T192" s="53"/>
      <c r="U192" s="53"/>
      <c r="V192" s="53"/>
      <c r="W192" s="36"/>
    </row>
    <row r="193" spans="1:23" s="54" customFormat="1" x14ac:dyDescent="0.25">
      <c r="A193" s="45"/>
      <c r="B193" s="45"/>
      <c r="C193" s="46"/>
      <c r="D193" s="45"/>
      <c r="E193" s="47"/>
      <c r="F193" s="48"/>
      <c r="G193" s="49"/>
      <c r="H193" s="50"/>
      <c r="I193" s="52"/>
      <c r="J193" s="52"/>
      <c r="K193" s="52"/>
      <c r="L193" s="51"/>
      <c r="M193" s="52"/>
      <c r="N193" s="52"/>
      <c r="O193" s="52"/>
      <c r="P193" s="52"/>
      <c r="Q193" s="53"/>
      <c r="R193" s="53"/>
      <c r="S193" s="53"/>
      <c r="T193" s="53"/>
      <c r="U193" s="53"/>
      <c r="V193" s="53"/>
      <c r="W193" s="36"/>
    </row>
    <row r="194" spans="1:23" s="54" customFormat="1" x14ac:dyDescent="0.25">
      <c r="A194" s="45"/>
      <c r="B194" s="45"/>
      <c r="C194" s="46"/>
      <c r="D194" s="45"/>
      <c r="E194" s="47"/>
      <c r="F194" s="48"/>
      <c r="G194" s="49"/>
      <c r="H194" s="50"/>
      <c r="I194" s="52"/>
      <c r="J194" s="52"/>
      <c r="K194" s="52"/>
      <c r="L194" s="51"/>
      <c r="M194" s="52"/>
      <c r="N194" s="52"/>
      <c r="O194" s="52"/>
      <c r="P194" s="52"/>
      <c r="Q194" s="53"/>
      <c r="R194" s="53"/>
      <c r="S194" s="53"/>
      <c r="T194" s="53"/>
      <c r="U194" s="53"/>
      <c r="V194" s="53"/>
      <c r="W194" s="36"/>
    </row>
    <row r="195" spans="1:23" s="54" customFormat="1" ht="27.75" x14ac:dyDescent="0.25">
      <c r="A195" s="55" t="s">
        <v>227</v>
      </c>
      <c r="B195" s="56"/>
      <c r="C195" s="57"/>
      <c r="D195" s="56"/>
      <c r="E195" s="58"/>
      <c r="F195" s="48"/>
      <c r="G195" s="49"/>
      <c r="H195" s="50"/>
      <c r="I195" s="52"/>
      <c r="J195" s="52"/>
      <c r="K195" s="52"/>
      <c r="L195" s="51"/>
      <c r="M195" s="52"/>
      <c r="N195" s="52"/>
      <c r="O195" s="52"/>
      <c r="P195" s="52"/>
      <c r="Q195" s="53"/>
      <c r="R195" s="53"/>
      <c r="S195" s="53"/>
      <c r="T195" s="53"/>
      <c r="U195" s="53"/>
      <c r="V195" s="53"/>
      <c r="W195" s="53"/>
    </row>
    <row r="196" spans="1:23" s="54" customFormat="1" ht="27.75" x14ac:dyDescent="0.25">
      <c r="A196" s="59"/>
      <c r="B196" s="59"/>
      <c r="C196" s="60"/>
      <c r="D196" s="59"/>
      <c r="E196" s="61"/>
      <c r="G196" s="62"/>
      <c r="H196" s="53"/>
      <c r="I196" s="53"/>
      <c r="J196" s="53"/>
      <c r="K196" s="53"/>
      <c r="L196" s="9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</row>
    <row r="197" spans="1:23" s="54" customFormat="1" x14ac:dyDescent="0.25">
      <c r="C197" s="11"/>
      <c r="E197" s="13"/>
      <c r="G197" s="62"/>
      <c r="H197" s="53"/>
      <c r="I197" s="53"/>
      <c r="J197" s="53"/>
      <c r="K197" s="53"/>
      <c r="L197" s="9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</row>
  </sheetData>
  <mergeCells count="15">
    <mergeCell ref="Z184:AB184"/>
    <mergeCell ref="A189:E189"/>
    <mergeCell ref="A2:W3"/>
    <mergeCell ref="A5:A7"/>
    <mergeCell ref="B5:B7"/>
    <mergeCell ref="C5:C7"/>
    <mergeCell ref="D5:D7"/>
    <mergeCell ref="E5:E7"/>
    <mergeCell ref="F5:F7"/>
    <mergeCell ref="G5:J6"/>
    <mergeCell ref="K5:T5"/>
    <mergeCell ref="U5:W6"/>
    <mergeCell ref="K6:M6"/>
    <mergeCell ref="O6:Q6"/>
    <mergeCell ref="R6:T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tabSelected="1" view="pageBreakPreview" zoomScale="40" zoomScaleNormal="55" zoomScaleSheetLayoutView="40" workbookViewId="0">
      <selection activeCell="D3" sqref="D3"/>
    </sheetView>
  </sheetViews>
  <sheetFormatPr defaultColWidth="9.140625" defaultRowHeight="35.25" x14ac:dyDescent="0.25"/>
  <cols>
    <col min="1" max="1" width="9.140625" style="124"/>
    <col min="2" max="2" width="29.85546875" style="124" customWidth="1"/>
    <col min="3" max="3" width="12.42578125" style="124" customWidth="1"/>
    <col min="4" max="4" width="127.5703125" style="120" customWidth="1"/>
    <col min="5" max="5" width="78.28515625" style="124" customWidth="1"/>
    <col min="6" max="6" width="47" style="121" customWidth="1"/>
    <col min="7" max="7" width="24.7109375" style="120" customWidth="1"/>
    <col min="8" max="9" width="16.85546875" style="120" customWidth="1"/>
    <col min="10" max="10" width="31.28515625" style="120" customWidth="1"/>
    <col min="11" max="11" width="38.28515625" style="124" customWidth="1"/>
    <col min="12" max="12" width="65.42578125" style="124" customWidth="1"/>
    <col min="13" max="13" width="92.28515625" style="124" customWidth="1"/>
    <col min="14" max="16384" width="9.140625" style="124"/>
  </cols>
  <sheetData>
    <row r="1" spans="1:13" s="120" customFormat="1" ht="52.5" customHeight="1" x14ac:dyDescent="0.25">
      <c r="A1" s="144" t="s">
        <v>375</v>
      </c>
      <c r="B1" s="144"/>
      <c r="C1" s="144"/>
      <c r="F1" s="121"/>
      <c r="H1" s="122" t="s">
        <v>371</v>
      </c>
      <c r="I1" s="122"/>
      <c r="J1" s="122"/>
      <c r="K1" s="122"/>
      <c r="L1" s="122"/>
      <c r="M1" s="122"/>
    </row>
    <row r="2" spans="1:13" s="120" customFormat="1" ht="52.5" customHeight="1" x14ac:dyDescent="0.25">
      <c r="F2" s="121"/>
      <c r="H2" s="122" t="s">
        <v>370</v>
      </c>
      <c r="I2" s="122"/>
      <c r="J2" s="122"/>
      <c r="K2" s="122"/>
      <c r="L2" s="122"/>
      <c r="M2" s="122"/>
    </row>
    <row r="3" spans="1:13" s="120" customFormat="1" ht="52.5" customHeight="1" x14ac:dyDescent="0.25">
      <c r="F3" s="121"/>
      <c r="H3" s="122" t="s">
        <v>373</v>
      </c>
      <c r="I3" s="122"/>
      <c r="J3" s="122"/>
      <c r="K3" s="122"/>
      <c r="L3" s="122"/>
      <c r="M3" s="122"/>
    </row>
    <row r="4" spans="1:13" s="120" customFormat="1" ht="52.5" customHeight="1" x14ac:dyDescent="0.25">
      <c r="F4" s="121"/>
      <c r="H4" s="122" t="s">
        <v>372</v>
      </c>
      <c r="I4" s="122"/>
      <c r="J4" s="122"/>
      <c r="K4" s="122"/>
      <c r="L4" s="122"/>
      <c r="M4" s="122"/>
    </row>
    <row r="5" spans="1:13" s="120" customFormat="1" ht="52.5" customHeight="1" x14ac:dyDescent="0.25">
      <c r="F5" s="121"/>
      <c r="H5" s="122" t="s">
        <v>374</v>
      </c>
      <c r="I5" s="122"/>
      <c r="J5" s="122"/>
      <c r="K5" s="122"/>
      <c r="L5" s="122"/>
      <c r="M5" s="122"/>
    </row>
    <row r="6" spans="1:13" s="120" customFormat="1" ht="52.5" customHeight="1" x14ac:dyDescent="0.25">
      <c r="F6" s="121"/>
    </row>
    <row r="7" spans="1:13" ht="30" x14ac:dyDescent="0.25">
      <c r="A7" s="123" t="s">
        <v>262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 x14ac:dyDescent="0.25">
      <c r="M8" s="124" t="s">
        <v>276</v>
      </c>
    </row>
    <row r="9" spans="1:13" ht="144.75" customHeight="1" x14ac:dyDescent="0.25">
      <c r="A9" s="125" t="s">
        <v>228</v>
      </c>
      <c r="B9" s="125" t="s">
        <v>229</v>
      </c>
      <c r="C9" s="125" t="s">
        <v>230</v>
      </c>
      <c r="D9" s="126" t="s">
        <v>231</v>
      </c>
      <c r="E9" s="125" t="s">
        <v>232</v>
      </c>
      <c r="F9" s="127" t="s">
        <v>233</v>
      </c>
      <c r="G9" s="126" t="s">
        <v>234</v>
      </c>
      <c r="H9" s="126" t="s">
        <v>235</v>
      </c>
      <c r="I9" s="126" t="s">
        <v>236</v>
      </c>
      <c r="J9" s="126" t="s">
        <v>237</v>
      </c>
      <c r="K9" s="125" t="s">
        <v>238</v>
      </c>
      <c r="L9" s="125" t="s">
        <v>239</v>
      </c>
      <c r="M9" s="125" t="s">
        <v>240</v>
      </c>
    </row>
    <row r="10" spans="1:13" x14ac:dyDescent="0.25">
      <c r="A10" s="128">
        <v>1</v>
      </c>
      <c r="B10" s="128">
        <v>2</v>
      </c>
      <c r="C10" s="128">
        <v>3</v>
      </c>
      <c r="D10" s="102">
        <v>4</v>
      </c>
      <c r="E10" s="128">
        <v>5</v>
      </c>
      <c r="F10" s="129">
        <v>6</v>
      </c>
      <c r="G10" s="130">
        <v>7</v>
      </c>
      <c r="H10" s="102">
        <v>8</v>
      </c>
      <c r="I10" s="102">
        <v>9</v>
      </c>
      <c r="J10" s="102">
        <v>10</v>
      </c>
      <c r="K10" s="128">
        <v>11</v>
      </c>
      <c r="L10" s="128">
        <v>12</v>
      </c>
      <c r="M10" s="128">
        <v>13</v>
      </c>
    </row>
    <row r="11" spans="1:13" ht="139.5" x14ac:dyDescent="0.25">
      <c r="A11" s="128">
        <v>1</v>
      </c>
      <c r="B11" s="128" t="s">
        <v>241</v>
      </c>
      <c r="C11" s="128" t="s">
        <v>242</v>
      </c>
      <c r="D11" s="102" t="s">
        <v>21</v>
      </c>
      <c r="E11" s="128" t="s">
        <v>277</v>
      </c>
      <c r="F11" s="100">
        <v>67</v>
      </c>
      <c r="G11" s="131">
        <v>1996</v>
      </c>
      <c r="H11" s="102" t="s">
        <v>22</v>
      </c>
      <c r="I11" s="102">
        <v>2</v>
      </c>
      <c r="J11" s="99">
        <v>852589.26</v>
      </c>
      <c r="K11" s="128" t="s">
        <v>244</v>
      </c>
      <c r="L11" s="128" t="s">
        <v>247</v>
      </c>
      <c r="M11" s="128" t="s">
        <v>263</v>
      </c>
    </row>
    <row r="12" spans="1:13" ht="139.5" x14ac:dyDescent="0.25">
      <c r="A12" s="128">
        <v>2</v>
      </c>
      <c r="B12" s="128" t="s">
        <v>241</v>
      </c>
      <c r="C12" s="128" t="s">
        <v>242</v>
      </c>
      <c r="D12" s="102" t="s">
        <v>23</v>
      </c>
      <c r="E12" s="128" t="s">
        <v>278</v>
      </c>
      <c r="F12" s="100">
        <v>68</v>
      </c>
      <c r="G12" s="131">
        <v>1996</v>
      </c>
      <c r="H12" s="102" t="s">
        <v>22</v>
      </c>
      <c r="I12" s="102">
        <v>1</v>
      </c>
      <c r="J12" s="99">
        <v>426294.63</v>
      </c>
      <c r="K12" s="128" t="s">
        <v>244</v>
      </c>
      <c r="L12" s="128" t="s">
        <v>247</v>
      </c>
      <c r="M12" s="128" t="s">
        <v>263</v>
      </c>
    </row>
    <row r="13" spans="1:13" ht="69.75" x14ac:dyDescent="0.25">
      <c r="A13" s="128">
        <v>3</v>
      </c>
      <c r="B13" s="128" t="s">
        <v>241</v>
      </c>
      <c r="C13" s="128" t="s">
        <v>242</v>
      </c>
      <c r="D13" s="102" t="s">
        <v>24</v>
      </c>
      <c r="E13" s="128" t="s">
        <v>279</v>
      </c>
      <c r="F13" s="100">
        <v>69</v>
      </c>
      <c r="G13" s="131">
        <v>1996</v>
      </c>
      <c r="H13" s="102" t="s">
        <v>22</v>
      </c>
      <c r="I13" s="102">
        <v>2</v>
      </c>
      <c r="J13" s="99">
        <v>559204.04</v>
      </c>
      <c r="K13" s="128" t="s">
        <v>244</v>
      </c>
      <c r="L13" s="128" t="s">
        <v>247</v>
      </c>
      <c r="M13" s="128" t="s">
        <v>263</v>
      </c>
    </row>
    <row r="14" spans="1:13" ht="139.5" x14ac:dyDescent="0.25">
      <c r="A14" s="128">
        <v>4</v>
      </c>
      <c r="B14" s="128" t="s">
        <v>241</v>
      </c>
      <c r="C14" s="128" t="s">
        <v>242</v>
      </c>
      <c r="D14" s="102" t="s">
        <v>25</v>
      </c>
      <c r="E14" s="128" t="s">
        <v>280</v>
      </c>
      <c r="F14" s="100">
        <v>70</v>
      </c>
      <c r="G14" s="131">
        <v>1995</v>
      </c>
      <c r="H14" s="102" t="s">
        <v>22</v>
      </c>
      <c r="I14" s="102">
        <v>8</v>
      </c>
      <c r="J14" s="99">
        <v>3439664.07</v>
      </c>
      <c r="K14" s="128" t="s">
        <v>244</v>
      </c>
      <c r="L14" s="128" t="s">
        <v>247</v>
      </c>
      <c r="M14" s="128" t="s">
        <v>263</v>
      </c>
    </row>
    <row r="15" spans="1:13" ht="139.5" x14ac:dyDescent="0.25">
      <c r="A15" s="128">
        <v>5</v>
      </c>
      <c r="B15" s="128" t="s">
        <v>241</v>
      </c>
      <c r="C15" s="128" t="s">
        <v>242</v>
      </c>
      <c r="D15" s="102" t="s">
        <v>26</v>
      </c>
      <c r="E15" s="128" t="s">
        <v>281</v>
      </c>
      <c r="F15" s="100">
        <v>71</v>
      </c>
      <c r="G15" s="131">
        <v>1997</v>
      </c>
      <c r="H15" s="102" t="s">
        <v>22</v>
      </c>
      <c r="I15" s="102">
        <v>11</v>
      </c>
      <c r="J15" s="99">
        <v>2721611.62</v>
      </c>
      <c r="K15" s="128" t="s">
        <v>244</v>
      </c>
      <c r="L15" s="128" t="s">
        <v>247</v>
      </c>
      <c r="M15" s="128" t="s">
        <v>263</v>
      </c>
    </row>
    <row r="16" spans="1:13" ht="139.5" x14ac:dyDescent="0.25">
      <c r="A16" s="128">
        <v>6</v>
      </c>
      <c r="B16" s="128" t="s">
        <v>241</v>
      </c>
      <c r="C16" s="128" t="s">
        <v>242</v>
      </c>
      <c r="D16" s="102" t="s">
        <v>27</v>
      </c>
      <c r="E16" s="128" t="s">
        <v>282</v>
      </c>
      <c r="F16" s="100">
        <v>72</v>
      </c>
      <c r="G16" s="131">
        <v>1995</v>
      </c>
      <c r="H16" s="102" t="s">
        <v>22</v>
      </c>
      <c r="I16" s="102">
        <v>4</v>
      </c>
      <c r="J16" s="99">
        <v>1719832.04</v>
      </c>
      <c r="K16" s="128" t="s">
        <v>244</v>
      </c>
      <c r="L16" s="128" t="s">
        <v>247</v>
      </c>
      <c r="M16" s="128" t="s">
        <v>263</v>
      </c>
    </row>
    <row r="17" spans="1:13" ht="116.25" x14ac:dyDescent="0.25">
      <c r="A17" s="128">
        <v>7</v>
      </c>
      <c r="B17" s="128" t="s">
        <v>241</v>
      </c>
      <c r="C17" s="128" t="s">
        <v>242</v>
      </c>
      <c r="D17" s="102" t="s">
        <v>28</v>
      </c>
      <c r="E17" s="128" t="s">
        <v>283</v>
      </c>
      <c r="F17" s="100">
        <v>74</v>
      </c>
      <c r="G17" s="131">
        <v>1996</v>
      </c>
      <c r="H17" s="102" t="s">
        <v>22</v>
      </c>
      <c r="I17" s="102">
        <v>1</v>
      </c>
      <c r="J17" s="99">
        <v>378841.05</v>
      </c>
      <c r="K17" s="128" t="s">
        <v>244</v>
      </c>
      <c r="L17" s="128" t="s">
        <v>247</v>
      </c>
      <c r="M17" s="128" t="s">
        <v>263</v>
      </c>
    </row>
    <row r="18" spans="1:13" ht="116.25" x14ac:dyDescent="0.25">
      <c r="A18" s="128">
        <v>8</v>
      </c>
      <c r="B18" s="128" t="s">
        <v>241</v>
      </c>
      <c r="C18" s="128" t="s">
        <v>242</v>
      </c>
      <c r="D18" s="102" t="s">
        <v>29</v>
      </c>
      <c r="E18" s="128" t="s">
        <v>283</v>
      </c>
      <c r="F18" s="100">
        <v>75</v>
      </c>
      <c r="G18" s="131">
        <v>2007</v>
      </c>
      <c r="H18" s="102" t="s">
        <v>22</v>
      </c>
      <c r="I18" s="102">
        <v>1</v>
      </c>
      <c r="J18" s="99">
        <v>953994.22</v>
      </c>
      <c r="K18" s="128" t="s">
        <v>244</v>
      </c>
      <c r="L18" s="128" t="s">
        <v>247</v>
      </c>
      <c r="M18" s="128" t="s">
        <v>263</v>
      </c>
    </row>
    <row r="19" spans="1:13" ht="139.5" x14ac:dyDescent="0.25">
      <c r="A19" s="128">
        <v>9</v>
      </c>
      <c r="B19" s="128" t="s">
        <v>241</v>
      </c>
      <c r="C19" s="128" t="s">
        <v>242</v>
      </c>
      <c r="D19" s="102" t="s">
        <v>30</v>
      </c>
      <c r="E19" s="128" t="s">
        <v>284</v>
      </c>
      <c r="F19" s="100">
        <v>77</v>
      </c>
      <c r="G19" s="131">
        <v>1997</v>
      </c>
      <c r="H19" s="102" t="s">
        <v>22</v>
      </c>
      <c r="I19" s="102">
        <v>13</v>
      </c>
      <c r="J19" s="99">
        <v>1701917.82</v>
      </c>
      <c r="K19" s="128" t="s">
        <v>244</v>
      </c>
      <c r="L19" s="128" t="s">
        <v>247</v>
      </c>
      <c r="M19" s="128" t="s">
        <v>263</v>
      </c>
    </row>
    <row r="20" spans="1:13" ht="116.25" x14ac:dyDescent="0.25">
      <c r="A20" s="128">
        <v>10</v>
      </c>
      <c r="B20" s="128" t="s">
        <v>241</v>
      </c>
      <c r="C20" s="128" t="s">
        <v>242</v>
      </c>
      <c r="D20" s="102" t="s">
        <v>31</v>
      </c>
      <c r="E20" s="128" t="s">
        <v>285</v>
      </c>
      <c r="F20" s="100">
        <v>78</v>
      </c>
      <c r="G20" s="131">
        <v>1997</v>
      </c>
      <c r="H20" s="102" t="s">
        <v>22</v>
      </c>
      <c r="I20" s="102">
        <v>2</v>
      </c>
      <c r="J20" s="99">
        <v>898818.11</v>
      </c>
      <c r="K20" s="128" t="s">
        <v>244</v>
      </c>
      <c r="L20" s="128" t="s">
        <v>247</v>
      </c>
      <c r="M20" s="128" t="s">
        <v>263</v>
      </c>
    </row>
    <row r="21" spans="1:13" ht="116.25" x14ac:dyDescent="0.25">
      <c r="A21" s="128">
        <v>11</v>
      </c>
      <c r="B21" s="128" t="s">
        <v>241</v>
      </c>
      <c r="C21" s="128" t="s">
        <v>242</v>
      </c>
      <c r="D21" s="102" t="s">
        <v>32</v>
      </c>
      <c r="E21" s="128" t="s">
        <v>285</v>
      </c>
      <c r="F21" s="100">
        <v>79</v>
      </c>
      <c r="G21" s="131">
        <v>1996</v>
      </c>
      <c r="H21" s="102" t="s">
        <v>22</v>
      </c>
      <c r="I21" s="102">
        <v>1</v>
      </c>
      <c r="J21" s="99">
        <v>1068591.67</v>
      </c>
      <c r="K21" s="128" t="s">
        <v>244</v>
      </c>
      <c r="L21" s="128" t="s">
        <v>247</v>
      </c>
      <c r="M21" s="128" t="s">
        <v>263</v>
      </c>
    </row>
    <row r="22" spans="1:13" ht="139.5" x14ac:dyDescent="0.25">
      <c r="A22" s="128">
        <v>12</v>
      </c>
      <c r="B22" s="128" t="s">
        <v>241</v>
      </c>
      <c r="C22" s="128" t="s">
        <v>242</v>
      </c>
      <c r="D22" s="102" t="s">
        <v>33</v>
      </c>
      <c r="E22" s="128" t="s">
        <v>286</v>
      </c>
      <c r="F22" s="100">
        <v>80</v>
      </c>
      <c r="G22" s="131">
        <v>1996</v>
      </c>
      <c r="H22" s="102" t="s">
        <v>22</v>
      </c>
      <c r="I22" s="102">
        <v>1</v>
      </c>
      <c r="J22" s="99">
        <v>999281.87</v>
      </c>
      <c r="K22" s="128" t="s">
        <v>244</v>
      </c>
      <c r="L22" s="128" t="s">
        <v>247</v>
      </c>
      <c r="M22" s="128" t="s">
        <v>263</v>
      </c>
    </row>
    <row r="23" spans="1:13" ht="116.25" x14ac:dyDescent="0.25">
      <c r="A23" s="128">
        <v>13</v>
      </c>
      <c r="B23" s="128" t="s">
        <v>241</v>
      </c>
      <c r="C23" s="128" t="s">
        <v>242</v>
      </c>
      <c r="D23" s="102" t="s">
        <v>34</v>
      </c>
      <c r="E23" s="128" t="s">
        <v>287</v>
      </c>
      <c r="F23" s="100">
        <v>82</v>
      </c>
      <c r="G23" s="131">
        <v>2008</v>
      </c>
      <c r="H23" s="102" t="s">
        <v>22</v>
      </c>
      <c r="I23" s="102">
        <v>2</v>
      </c>
      <c r="J23" s="99">
        <v>3772724.23</v>
      </c>
      <c r="K23" s="128" t="s">
        <v>244</v>
      </c>
      <c r="L23" s="128" t="s">
        <v>247</v>
      </c>
      <c r="M23" s="128" t="s">
        <v>263</v>
      </c>
    </row>
    <row r="24" spans="1:13" ht="116.25" x14ac:dyDescent="0.25">
      <c r="A24" s="128">
        <v>14</v>
      </c>
      <c r="B24" s="128" t="s">
        <v>241</v>
      </c>
      <c r="C24" s="128" t="s">
        <v>242</v>
      </c>
      <c r="D24" s="102" t="s">
        <v>35</v>
      </c>
      <c r="E24" s="128" t="s">
        <v>287</v>
      </c>
      <c r="F24" s="100">
        <v>84</v>
      </c>
      <c r="G24" s="131">
        <v>2007</v>
      </c>
      <c r="H24" s="102" t="s">
        <v>22</v>
      </c>
      <c r="I24" s="102">
        <v>1</v>
      </c>
      <c r="J24" s="99">
        <v>1907988.45</v>
      </c>
      <c r="K24" s="128" t="s">
        <v>244</v>
      </c>
      <c r="L24" s="128" t="s">
        <v>247</v>
      </c>
      <c r="M24" s="128" t="s">
        <v>263</v>
      </c>
    </row>
    <row r="25" spans="1:13" ht="116.25" x14ac:dyDescent="0.25">
      <c r="A25" s="128">
        <v>15</v>
      </c>
      <c r="B25" s="128" t="s">
        <v>241</v>
      </c>
      <c r="C25" s="128" t="s">
        <v>242</v>
      </c>
      <c r="D25" s="102" t="s">
        <v>36</v>
      </c>
      <c r="E25" s="128" t="s">
        <v>288</v>
      </c>
      <c r="F25" s="100">
        <v>86</v>
      </c>
      <c r="G25" s="131">
        <v>2008</v>
      </c>
      <c r="H25" s="102" t="s">
        <v>22</v>
      </c>
      <c r="I25" s="102">
        <v>4</v>
      </c>
      <c r="J25" s="99">
        <v>13342552.369999999</v>
      </c>
      <c r="K25" s="128" t="s">
        <v>244</v>
      </c>
      <c r="L25" s="128" t="s">
        <v>247</v>
      </c>
      <c r="M25" s="128" t="s">
        <v>263</v>
      </c>
    </row>
    <row r="26" spans="1:13" ht="116.25" x14ac:dyDescent="0.25">
      <c r="A26" s="128">
        <v>16</v>
      </c>
      <c r="B26" s="128" t="s">
        <v>241</v>
      </c>
      <c r="C26" s="128" t="s">
        <v>242</v>
      </c>
      <c r="D26" s="102" t="s">
        <v>37</v>
      </c>
      <c r="E26" s="128" t="s">
        <v>289</v>
      </c>
      <c r="F26" s="100">
        <v>87</v>
      </c>
      <c r="G26" s="131">
        <v>2009</v>
      </c>
      <c r="H26" s="102" t="s">
        <v>22</v>
      </c>
      <c r="I26" s="102">
        <v>1</v>
      </c>
      <c r="J26" s="99">
        <v>888010.11</v>
      </c>
      <c r="K26" s="128" t="s">
        <v>245</v>
      </c>
      <c r="L26" s="128" t="s">
        <v>247</v>
      </c>
      <c r="M26" s="128" t="s">
        <v>263</v>
      </c>
    </row>
    <row r="27" spans="1:13" ht="139.5" x14ac:dyDescent="0.25">
      <c r="A27" s="128">
        <v>17</v>
      </c>
      <c r="B27" s="128" t="s">
        <v>241</v>
      </c>
      <c r="C27" s="128" t="s">
        <v>242</v>
      </c>
      <c r="D27" s="102" t="s">
        <v>38</v>
      </c>
      <c r="E27" s="128" t="s">
        <v>290</v>
      </c>
      <c r="F27" s="132">
        <v>89</v>
      </c>
      <c r="G27" s="133">
        <v>1996</v>
      </c>
      <c r="H27" s="102" t="s">
        <v>22</v>
      </c>
      <c r="I27" s="102">
        <v>1</v>
      </c>
      <c r="J27" s="99">
        <v>496665.73</v>
      </c>
      <c r="K27" s="128" t="s">
        <v>245</v>
      </c>
      <c r="L27" s="128" t="s">
        <v>247</v>
      </c>
      <c r="M27" s="128" t="s">
        <v>263</v>
      </c>
    </row>
    <row r="28" spans="1:13" ht="139.5" x14ac:dyDescent="0.25">
      <c r="A28" s="128">
        <v>18</v>
      </c>
      <c r="B28" s="128" t="s">
        <v>241</v>
      </c>
      <c r="C28" s="128" t="s">
        <v>242</v>
      </c>
      <c r="D28" s="102" t="s">
        <v>39</v>
      </c>
      <c r="E28" s="128" t="s">
        <v>291</v>
      </c>
      <c r="F28" s="100">
        <v>90</v>
      </c>
      <c r="G28" s="131">
        <v>1996</v>
      </c>
      <c r="H28" s="102" t="s">
        <v>22</v>
      </c>
      <c r="I28" s="102">
        <v>11</v>
      </c>
      <c r="J28" s="99">
        <v>4402211.75</v>
      </c>
      <c r="K28" s="128" t="s">
        <v>245</v>
      </c>
      <c r="L28" s="128" t="s">
        <v>247</v>
      </c>
      <c r="M28" s="128" t="s">
        <v>263</v>
      </c>
    </row>
    <row r="29" spans="1:13" ht="139.5" x14ac:dyDescent="0.25">
      <c r="A29" s="128">
        <v>19</v>
      </c>
      <c r="B29" s="128" t="s">
        <v>241</v>
      </c>
      <c r="C29" s="128" t="s">
        <v>242</v>
      </c>
      <c r="D29" s="102" t="s">
        <v>40</v>
      </c>
      <c r="E29" s="128" t="s">
        <v>292</v>
      </c>
      <c r="F29" s="100">
        <v>91</v>
      </c>
      <c r="G29" s="131">
        <v>1996</v>
      </c>
      <c r="H29" s="102" t="s">
        <v>22</v>
      </c>
      <c r="I29" s="102">
        <v>4</v>
      </c>
      <c r="J29" s="99">
        <v>1899746.09</v>
      </c>
      <c r="K29" s="128" t="s">
        <v>245</v>
      </c>
      <c r="L29" s="128" t="s">
        <v>247</v>
      </c>
      <c r="M29" s="128" t="s">
        <v>263</v>
      </c>
    </row>
    <row r="30" spans="1:13" ht="139.5" x14ac:dyDescent="0.25">
      <c r="A30" s="128">
        <v>20</v>
      </c>
      <c r="B30" s="128" t="s">
        <v>241</v>
      </c>
      <c r="C30" s="128" t="s">
        <v>242</v>
      </c>
      <c r="D30" s="102" t="s">
        <v>41</v>
      </c>
      <c r="E30" s="128" t="s">
        <v>293</v>
      </c>
      <c r="F30" s="100">
        <v>92</v>
      </c>
      <c r="G30" s="131">
        <v>1996</v>
      </c>
      <c r="H30" s="102" t="s">
        <v>22</v>
      </c>
      <c r="I30" s="102">
        <v>1</v>
      </c>
      <c r="J30" s="99">
        <v>449409.05</v>
      </c>
      <c r="K30" s="128" t="s">
        <v>245</v>
      </c>
      <c r="L30" s="128" t="s">
        <v>247</v>
      </c>
      <c r="M30" s="128" t="s">
        <v>263</v>
      </c>
    </row>
    <row r="31" spans="1:13" ht="139.5" x14ac:dyDescent="0.25">
      <c r="A31" s="128">
        <v>21</v>
      </c>
      <c r="B31" s="128" t="s">
        <v>241</v>
      </c>
      <c r="C31" s="128" t="s">
        <v>242</v>
      </c>
      <c r="D31" s="102" t="s">
        <v>42</v>
      </c>
      <c r="E31" s="128" t="s">
        <v>294</v>
      </c>
      <c r="F31" s="100">
        <v>93</v>
      </c>
      <c r="G31" s="131">
        <v>1996</v>
      </c>
      <c r="H31" s="102" t="s">
        <v>22</v>
      </c>
      <c r="I31" s="102">
        <v>4</v>
      </c>
      <c r="J31" s="99">
        <v>3996296.56</v>
      </c>
      <c r="K31" s="128" t="s">
        <v>245</v>
      </c>
      <c r="L31" s="128" t="s">
        <v>247</v>
      </c>
      <c r="M31" s="128" t="s">
        <v>263</v>
      </c>
    </row>
    <row r="32" spans="1:13" ht="139.5" x14ac:dyDescent="0.25">
      <c r="A32" s="128">
        <v>22</v>
      </c>
      <c r="B32" s="128" t="s">
        <v>241</v>
      </c>
      <c r="C32" s="128" t="s">
        <v>242</v>
      </c>
      <c r="D32" s="102" t="s">
        <v>43</v>
      </c>
      <c r="E32" s="128" t="s">
        <v>295</v>
      </c>
      <c r="F32" s="100">
        <v>94</v>
      </c>
      <c r="G32" s="131">
        <v>1996</v>
      </c>
      <c r="H32" s="102" t="s">
        <v>22</v>
      </c>
      <c r="I32" s="102">
        <v>6</v>
      </c>
      <c r="J32" s="99">
        <v>3755724.7</v>
      </c>
      <c r="K32" s="128" t="s">
        <v>245</v>
      </c>
      <c r="L32" s="128" t="s">
        <v>247</v>
      </c>
      <c r="M32" s="128" t="s">
        <v>263</v>
      </c>
    </row>
    <row r="33" spans="1:13" ht="139.5" x14ac:dyDescent="0.25">
      <c r="A33" s="128">
        <v>23</v>
      </c>
      <c r="B33" s="128" t="s">
        <v>241</v>
      </c>
      <c r="C33" s="128" t="s">
        <v>242</v>
      </c>
      <c r="D33" s="102" t="s">
        <v>44</v>
      </c>
      <c r="E33" s="128" t="s">
        <v>296</v>
      </c>
      <c r="F33" s="100">
        <v>95</v>
      </c>
      <c r="G33" s="131">
        <v>1996</v>
      </c>
      <c r="H33" s="102" t="s">
        <v>22</v>
      </c>
      <c r="I33" s="102">
        <v>1</v>
      </c>
      <c r="J33" s="99">
        <v>999281.87</v>
      </c>
      <c r="K33" s="128" t="s">
        <v>245</v>
      </c>
      <c r="L33" s="128" t="s">
        <v>243</v>
      </c>
      <c r="M33" s="128" t="s">
        <v>263</v>
      </c>
    </row>
    <row r="34" spans="1:13" ht="70.5" x14ac:dyDescent="0.25">
      <c r="A34" s="128">
        <v>24</v>
      </c>
      <c r="B34" s="128" t="s">
        <v>241</v>
      </c>
      <c r="C34" s="128" t="s">
        <v>242</v>
      </c>
      <c r="D34" s="102" t="s">
        <v>46</v>
      </c>
      <c r="E34" s="128" t="s">
        <v>297</v>
      </c>
      <c r="F34" s="100">
        <v>100</v>
      </c>
      <c r="G34" s="131">
        <v>1998</v>
      </c>
      <c r="H34" s="102" t="s">
        <v>47</v>
      </c>
      <c r="I34" s="102">
        <v>1</v>
      </c>
      <c r="J34" s="99">
        <v>884887.22</v>
      </c>
      <c r="K34" s="128" t="s">
        <v>245</v>
      </c>
      <c r="L34" s="128" t="s">
        <v>243</v>
      </c>
      <c r="M34" s="128" t="s">
        <v>264</v>
      </c>
    </row>
    <row r="35" spans="1:13" ht="70.5" x14ac:dyDescent="0.25">
      <c r="A35" s="128">
        <v>25</v>
      </c>
      <c r="B35" s="128" t="s">
        <v>241</v>
      </c>
      <c r="C35" s="128" t="s">
        <v>242</v>
      </c>
      <c r="D35" s="102" t="s">
        <v>48</v>
      </c>
      <c r="E35" s="128" t="s">
        <v>298</v>
      </c>
      <c r="F35" s="100">
        <v>101</v>
      </c>
      <c r="G35" s="101">
        <v>1998</v>
      </c>
      <c r="H35" s="102" t="s">
        <v>47</v>
      </c>
      <c r="I35" s="102">
        <v>1</v>
      </c>
      <c r="J35" s="99">
        <v>989123.94</v>
      </c>
      <c r="K35" s="128" t="s">
        <v>245</v>
      </c>
      <c r="L35" s="128" t="s">
        <v>243</v>
      </c>
      <c r="M35" s="128" t="s">
        <v>264</v>
      </c>
    </row>
    <row r="36" spans="1:13" ht="70.5" x14ac:dyDescent="0.25">
      <c r="A36" s="128">
        <v>26</v>
      </c>
      <c r="B36" s="128" t="s">
        <v>241</v>
      </c>
      <c r="C36" s="128" t="s">
        <v>242</v>
      </c>
      <c r="D36" s="102" t="s">
        <v>49</v>
      </c>
      <c r="E36" s="128" t="s">
        <v>299</v>
      </c>
      <c r="F36" s="100">
        <v>102</v>
      </c>
      <c r="G36" s="101">
        <v>1998</v>
      </c>
      <c r="H36" s="102" t="s">
        <v>47</v>
      </c>
      <c r="I36" s="102">
        <v>1</v>
      </c>
      <c r="J36" s="99">
        <v>516684.15</v>
      </c>
      <c r="K36" s="128" t="s">
        <v>245</v>
      </c>
      <c r="L36" s="128" t="s">
        <v>243</v>
      </c>
      <c r="M36" s="128" t="s">
        <v>264</v>
      </c>
    </row>
    <row r="37" spans="1:13" ht="70.5" x14ac:dyDescent="0.25">
      <c r="A37" s="128">
        <v>27</v>
      </c>
      <c r="B37" s="128" t="s">
        <v>241</v>
      </c>
      <c r="C37" s="128" t="s">
        <v>242</v>
      </c>
      <c r="D37" s="102" t="s">
        <v>50</v>
      </c>
      <c r="E37" s="128" t="s">
        <v>300</v>
      </c>
      <c r="F37" s="100">
        <v>103</v>
      </c>
      <c r="G37" s="101">
        <v>1998</v>
      </c>
      <c r="H37" s="102" t="s">
        <v>47</v>
      </c>
      <c r="I37" s="99">
        <v>1</v>
      </c>
      <c r="J37" s="99">
        <v>516684.15</v>
      </c>
      <c r="K37" s="128" t="s">
        <v>245</v>
      </c>
      <c r="L37" s="128" t="s">
        <v>243</v>
      </c>
      <c r="M37" s="128" t="s">
        <v>264</v>
      </c>
    </row>
    <row r="38" spans="1:13" ht="69.75" x14ac:dyDescent="0.25">
      <c r="A38" s="128">
        <v>28</v>
      </c>
      <c r="B38" s="128" t="s">
        <v>241</v>
      </c>
      <c r="C38" s="128" t="s">
        <v>242</v>
      </c>
      <c r="D38" s="102" t="s">
        <v>51</v>
      </c>
      <c r="E38" s="128" t="s">
        <v>301</v>
      </c>
      <c r="F38" s="100">
        <v>104</v>
      </c>
      <c r="G38" s="101">
        <v>1998</v>
      </c>
      <c r="H38" s="102" t="s">
        <v>47</v>
      </c>
      <c r="I38" s="99">
        <v>1</v>
      </c>
      <c r="J38" s="99">
        <v>302961.39</v>
      </c>
      <c r="K38" s="128" t="s">
        <v>245</v>
      </c>
      <c r="L38" s="128" t="s">
        <v>243</v>
      </c>
      <c r="M38" s="128" t="s">
        <v>264</v>
      </c>
    </row>
    <row r="39" spans="1:13" ht="70.5" x14ac:dyDescent="0.25">
      <c r="A39" s="128">
        <v>29</v>
      </c>
      <c r="B39" s="128" t="s">
        <v>241</v>
      </c>
      <c r="C39" s="128" t="s">
        <v>242</v>
      </c>
      <c r="D39" s="102" t="s">
        <v>52</v>
      </c>
      <c r="E39" s="128" t="s">
        <v>302</v>
      </c>
      <c r="F39" s="100">
        <v>105</v>
      </c>
      <c r="G39" s="101">
        <v>1998</v>
      </c>
      <c r="H39" s="102" t="s">
        <v>47</v>
      </c>
      <c r="I39" s="99">
        <v>1</v>
      </c>
      <c r="J39" s="99">
        <v>291462.84999999998</v>
      </c>
      <c r="K39" s="128" t="s">
        <v>245</v>
      </c>
      <c r="L39" s="128" t="s">
        <v>243</v>
      </c>
      <c r="M39" s="128" t="s">
        <v>264</v>
      </c>
    </row>
    <row r="40" spans="1:13" ht="69.75" x14ac:dyDescent="0.25">
      <c r="A40" s="128">
        <v>30</v>
      </c>
      <c r="B40" s="128" t="s">
        <v>241</v>
      </c>
      <c r="C40" s="128" t="s">
        <v>242</v>
      </c>
      <c r="D40" s="102" t="s">
        <v>53</v>
      </c>
      <c r="E40" s="128" t="s">
        <v>303</v>
      </c>
      <c r="F40" s="100">
        <v>106</v>
      </c>
      <c r="G40" s="101">
        <v>1998</v>
      </c>
      <c r="H40" s="102" t="s">
        <v>47</v>
      </c>
      <c r="I40" s="99">
        <v>1</v>
      </c>
      <c r="J40" s="99">
        <v>302961.39</v>
      </c>
      <c r="K40" s="128" t="s">
        <v>245</v>
      </c>
      <c r="L40" s="128" t="s">
        <v>243</v>
      </c>
      <c r="M40" s="128" t="s">
        <v>264</v>
      </c>
    </row>
    <row r="41" spans="1:13" ht="70.5" x14ac:dyDescent="0.25">
      <c r="A41" s="128">
        <v>31</v>
      </c>
      <c r="B41" s="128" t="s">
        <v>241</v>
      </c>
      <c r="C41" s="128" t="s">
        <v>242</v>
      </c>
      <c r="D41" s="102" t="s">
        <v>54</v>
      </c>
      <c r="E41" s="128" t="s">
        <v>304</v>
      </c>
      <c r="F41" s="100">
        <v>107</v>
      </c>
      <c r="G41" s="101">
        <v>1998</v>
      </c>
      <c r="H41" s="102" t="s">
        <v>47</v>
      </c>
      <c r="I41" s="99">
        <v>1</v>
      </c>
      <c r="J41" s="99">
        <v>328208.17</v>
      </c>
      <c r="K41" s="128" t="s">
        <v>245</v>
      </c>
      <c r="L41" s="128" t="s">
        <v>243</v>
      </c>
      <c r="M41" s="128" t="s">
        <v>264</v>
      </c>
    </row>
    <row r="42" spans="1:13" ht="70.5" x14ac:dyDescent="0.25">
      <c r="A42" s="128">
        <v>32</v>
      </c>
      <c r="B42" s="128" t="s">
        <v>241</v>
      </c>
      <c r="C42" s="128" t="s">
        <v>242</v>
      </c>
      <c r="D42" s="102" t="s">
        <v>55</v>
      </c>
      <c r="E42" s="128" t="s">
        <v>305</v>
      </c>
      <c r="F42" s="100">
        <v>108</v>
      </c>
      <c r="G42" s="101">
        <v>1998</v>
      </c>
      <c r="H42" s="102" t="s">
        <v>47</v>
      </c>
      <c r="I42" s="99">
        <v>1</v>
      </c>
      <c r="J42" s="99">
        <v>948629.1</v>
      </c>
      <c r="K42" s="128" t="s">
        <v>245</v>
      </c>
      <c r="L42" s="128" t="s">
        <v>243</v>
      </c>
      <c r="M42" s="128" t="s">
        <v>264</v>
      </c>
    </row>
    <row r="43" spans="1:13" ht="70.5" x14ac:dyDescent="0.25">
      <c r="A43" s="128">
        <v>33</v>
      </c>
      <c r="B43" s="128" t="s">
        <v>241</v>
      </c>
      <c r="C43" s="128" t="s">
        <v>242</v>
      </c>
      <c r="D43" s="102" t="s">
        <v>56</v>
      </c>
      <c r="E43" s="128" t="s">
        <v>306</v>
      </c>
      <c r="F43" s="100">
        <v>109</v>
      </c>
      <c r="G43" s="101">
        <v>1998</v>
      </c>
      <c r="H43" s="102" t="s">
        <v>47</v>
      </c>
      <c r="I43" s="99">
        <v>1</v>
      </c>
      <c r="J43" s="99">
        <v>1034868.11</v>
      </c>
      <c r="K43" s="128" t="s">
        <v>245</v>
      </c>
      <c r="L43" s="128" t="s">
        <v>243</v>
      </c>
      <c r="M43" s="128" t="s">
        <v>264</v>
      </c>
    </row>
    <row r="44" spans="1:13" ht="70.5" x14ac:dyDescent="0.25">
      <c r="A44" s="128">
        <v>34</v>
      </c>
      <c r="B44" s="128" t="s">
        <v>241</v>
      </c>
      <c r="C44" s="128" t="s">
        <v>242</v>
      </c>
      <c r="D44" s="102" t="s">
        <v>57</v>
      </c>
      <c r="E44" s="128" t="s">
        <v>307</v>
      </c>
      <c r="F44" s="100">
        <v>110</v>
      </c>
      <c r="G44" s="101">
        <v>1998</v>
      </c>
      <c r="H44" s="102" t="s">
        <v>47</v>
      </c>
      <c r="I44" s="99">
        <v>1</v>
      </c>
      <c r="J44" s="99">
        <v>264466.28999999998</v>
      </c>
      <c r="K44" s="128" t="s">
        <v>245</v>
      </c>
      <c r="L44" s="128" t="s">
        <v>243</v>
      </c>
      <c r="M44" s="128" t="s">
        <v>264</v>
      </c>
    </row>
    <row r="45" spans="1:13" ht="69.75" x14ac:dyDescent="0.25">
      <c r="A45" s="128">
        <v>35</v>
      </c>
      <c r="B45" s="128" t="s">
        <v>241</v>
      </c>
      <c r="C45" s="128" t="s">
        <v>242</v>
      </c>
      <c r="D45" s="102" t="s">
        <v>58</v>
      </c>
      <c r="E45" s="128" t="s">
        <v>308</v>
      </c>
      <c r="F45" s="100">
        <v>111</v>
      </c>
      <c r="G45" s="101">
        <v>1998</v>
      </c>
      <c r="H45" s="102" t="s">
        <v>47</v>
      </c>
      <c r="I45" s="99">
        <v>1</v>
      </c>
      <c r="J45" s="99">
        <v>603673.06000000006</v>
      </c>
      <c r="K45" s="128" t="s">
        <v>245</v>
      </c>
      <c r="L45" s="128" t="s">
        <v>243</v>
      </c>
      <c r="M45" s="128" t="s">
        <v>264</v>
      </c>
    </row>
    <row r="46" spans="1:13" ht="69.75" x14ac:dyDescent="0.25">
      <c r="A46" s="128">
        <v>36</v>
      </c>
      <c r="B46" s="128" t="s">
        <v>241</v>
      </c>
      <c r="C46" s="128" t="s">
        <v>242</v>
      </c>
      <c r="D46" s="102" t="s">
        <v>60</v>
      </c>
      <c r="E46" s="128" t="s">
        <v>309</v>
      </c>
      <c r="F46" s="100">
        <v>112</v>
      </c>
      <c r="G46" s="101">
        <v>1997</v>
      </c>
      <c r="H46" s="102" t="s">
        <v>22</v>
      </c>
      <c r="I46" s="99">
        <v>2</v>
      </c>
      <c r="J46" s="99">
        <v>441048.79</v>
      </c>
      <c r="K46" s="128" t="s">
        <v>246</v>
      </c>
      <c r="L46" s="128" t="s">
        <v>243</v>
      </c>
      <c r="M46" s="128" t="s">
        <v>265</v>
      </c>
    </row>
    <row r="47" spans="1:13" ht="70.5" x14ac:dyDescent="0.25">
      <c r="A47" s="128">
        <v>37</v>
      </c>
      <c r="B47" s="128" t="s">
        <v>241</v>
      </c>
      <c r="C47" s="128" t="s">
        <v>242</v>
      </c>
      <c r="D47" s="102" t="s">
        <v>61</v>
      </c>
      <c r="E47" s="128" t="s">
        <v>61</v>
      </c>
      <c r="F47" s="100">
        <v>113</v>
      </c>
      <c r="G47" s="101">
        <v>1996</v>
      </c>
      <c r="H47" s="102" t="s">
        <v>22</v>
      </c>
      <c r="I47" s="99">
        <v>1</v>
      </c>
      <c r="J47" s="99">
        <v>523547.76</v>
      </c>
      <c r="K47" s="128" t="s">
        <v>246</v>
      </c>
      <c r="L47" s="128" t="s">
        <v>243</v>
      </c>
      <c r="M47" s="128" t="s">
        <v>265</v>
      </c>
    </row>
    <row r="48" spans="1:13" ht="70.5" x14ac:dyDescent="0.25">
      <c r="A48" s="128">
        <v>38</v>
      </c>
      <c r="B48" s="128" t="s">
        <v>241</v>
      </c>
      <c r="C48" s="128" t="s">
        <v>242</v>
      </c>
      <c r="D48" s="102" t="s">
        <v>62</v>
      </c>
      <c r="E48" s="128" t="s">
        <v>310</v>
      </c>
      <c r="F48" s="100">
        <v>114</v>
      </c>
      <c r="G48" s="101">
        <v>1996</v>
      </c>
      <c r="H48" s="102" t="s">
        <v>22</v>
      </c>
      <c r="I48" s="99">
        <v>1</v>
      </c>
      <c r="J48" s="99">
        <v>249.97</v>
      </c>
      <c r="K48" s="128" t="s">
        <v>246</v>
      </c>
      <c r="L48" s="128" t="s">
        <v>243</v>
      </c>
      <c r="M48" s="128" t="s">
        <v>265</v>
      </c>
    </row>
    <row r="49" spans="1:13" ht="69.75" x14ac:dyDescent="0.25">
      <c r="A49" s="128">
        <v>39</v>
      </c>
      <c r="B49" s="128" t="s">
        <v>241</v>
      </c>
      <c r="C49" s="128" t="s">
        <v>242</v>
      </c>
      <c r="D49" s="102" t="s">
        <v>63</v>
      </c>
      <c r="E49" s="128" t="s">
        <v>63</v>
      </c>
      <c r="F49" s="100">
        <v>115</v>
      </c>
      <c r="G49" s="101">
        <v>1995</v>
      </c>
      <c r="H49" s="102" t="s">
        <v>22</v>
      </c>
      <c r="I49" s="99">
        <v>2</v>
      </c>
      <c r="J49" s="99">
        <v>4655371.67</v>
      </c>
      <c r="K49" s="128" t="s">
        <v>246</v>
      </c>
      <c r="L49" s="128" t="s">
        <v>243</v>
      </c>
      <c r="M49" s="128" t="s">
        <v>265</v>
      </c>
    </row>
    <row r="50" spans="1:13" ht="70.5" x14ac:dyDescent="0.25">
      <c r="A50" s="128">
        <v>40</v>
      </c>
      <c r="B50" s="128" t="s">
        <v>241</v>
      </c>
      <c r="C50" s="128" t="s">
        <v>242</v>
      </c>
      <c r="D50" s="102" t="s">
        <v>64</v>
      </c>
      <c r="E50" s="128" t="s">
        <v>64</v>
      </c>
      <c r="F50" s="100">
        <v>116</v>
      </c>
      <c r="G50" s="101">
        <v>1996</v>
      </c>
      <c r="H50" s="102" t="s">
        <v>22</v>
      </c>
      <c r="I50" s="99">
        <v>7</v>
      </c>
      <c r="J50" s="99">
        <v>8391805.4700000007</v>
      </c>
      <c r="K50" s="128" t="s">
        <v>246</v>
      </c>
      <c r="L50" s="128" t="s">
        <v>243</v>
      </c>
      <c r="M50" s="128" t="s">
        <v>265</v>
      </c>
    </row>
    <row r="51" spans="1:13" ht="70.5" x14ac:dyDescent="0.25">
      <c r="A51" s="128">
        <v>41</v>
      </c>
      <c r="B51" s="128" t="s">
        <v>241</v>
      </c>
      <c r="C51" s="128" t="s">
        <v>242</v>
      </c>
      <c r="D51" s="102" t="s">
        <v>65</v>
      </c>
      <c r="E51" s="128" t="s">
        <v>65</v>
      </c>
      <c r="F51" s="100">
        <v>117</v>
      </c>
      <c r="G51" s="101">
        <v>1996</v>
      </c>
      <c r="H51" s="102" t="s">
        <v>22</v>
      </c>
      <c r="I51" s="99">
        <v>6</v>
      </c>
      <c r="J51" s="99">
        <v>9624798.3200000003</v>
      </c>
      <c r="K51" s="128" t="s">
        <v>246</v>
      </c>
      <c r="L51" s="128" t="s">
        <v>243</v>
      </c>
      <c r="M51" s="128" t="s">
        <v>265</v>
      </c>
    </row>
    <row r="52" spans="1:13" ht="69.75" x14ac:dyDescent="0.25">
      <c r="A52" s="128">
        <v>42</v>
      </c>
      <c r="B52" s="128" t="s">
        <v>241</v>
      </c>
      <c r="C52" s="128" t="s">
        <v>242</v>
      </c>
      <c r="D52" s="102" t="s">
        <v>66</v>
      </c>
      <c r="E52" s="128" t="s">
        <v>311</v>
      </c>
      <c r="F52" s="100">
        <v>118</v>
      </c>
      <c r="G52" s="101">
        <v>1996</v>
      </c>
      <c r="H52" s="102" t="s">
        <v>22</v>
      </c>
      <c r="I52" s="99">
        <v>11</v>
      </c>
      <c r="J52" s="99">
        <v>8589405.2899999991</v>
      </c>
      <c r="K52" s="128" t="s">
        <v>246</v>
      </c>
      <c r="L52" s="128" t="s">
        <v>243</v>
      </c>
      <c r="M52" s="128" t="s">
        <v>265</v>
      </c>
    </row>
    <row r="53" spans="1:13" ht="70.5" x14ac:dyDescent="0.25">
      <c r="A53" s="128">
        <v>43</v>
      </c>
      <c r="B53" s="128" t="s">
        <v>241</v>
      </c>
      <c r="C53" s="128" t="s">
        <v>242</v>
      </c>
      <c r="D53" s="102" t="s">
        <v>67</v>
      </c>
      <c r="E53" s="128" t="s">
        <v>312</v>
      </c>
      <c r="F53" s="100">
        <v>120</v>
      </c>
      <c r="G53" s="101">
        <v>2001</v>
      </c>
      <c r="H53" s="102" t="s">
        <v>22</v>
      </c>
      <c r="I53" s="99">
        <v>1</v>
      </c>
      <c r="J53" s="99">
        <v>5702352.7199999997</v>
      </c>
      <c r="K53" s="128" t="s">
        <v>245</v>
      </c>
      <c r="L53" s="128" t="s">
        <v>243</v>
      </c>
      <c r="M53" s="128" t="s">
        <v>265</v>
      </c>
    </row>
    <row r="54" spans="1:13" ht="69.75" x14ac:dyDescent="0.25">
      <c r="A54" s="128">
        <v>44</v>
      </c>
      <c r="B54" s="128" t="s">
        <v>241</v>
      </c>
      <c r="C54" s="128" t="s">
        <v>242</v>
      </c>
      <c r="D54" s="102" t="s">
        <v>68</v>
      </c>
      <c r="E54" s="128" t="s">
        <v>68</v>
      </c>
      <c r="F54" s="100">
        <v>121</v>
      </c>
      <c r="G54" s="101">
        <v>2004</v>
      </c>
      <c r="H54" s="102" t="s">
        <v>22</v>
      </c>
      <c r="I54" s="99">
        <v>3</v>
      </c>
      <c r="J54" s="99">
        <v>861302.73</v>
      </c>
      <c r="K54" s="128" t="s">
        <v>245</v>
      </c>
      <c r="L54" s="128" t="s">
        <v>243</v>
      </c>
      <c r="M54" s="128" t="s">
        <v>265</v>
      </c>
    </row>
    <row r="55" spans="1:13" ht="70.5" x14ac:dyDescent="0.25">
      <c r="A55" s="128">
        <v>45</v>
      </c>
      <c r="B55" s="128" t="s">
        <v>241</v>
      </c>
      <c r="C55" s="128" t="s">
        <v>242</v>
      </c>
      <c r="D55" s="102" t="s">
        <v>70</v>
      </c>
      <c r="E55" s="128" t="s">
        <v>70</v>
      </c>
      <c r="F55" s="100">
        <v>124</v>
      </c>
      <c r="G55" s="101">
        <v>1998</v>
      </c>
      <c r="H55" s="102" t="s">
        <v>22</v>
      </c>
      <c r="I55" s="99">
        <v>1</v>
      </c>
      <c r="J55" s="99">
        <v>757903.41</v>
      </c>
      <c r="K55" s="128" t="s">
        <v>246</v>
      </c>
      <c r="L55" s="128" t="s">
        <v>243</v>
      </c>
      <c r="M55" s="128" t="s">
        <v>265</v>
      </c>
    </row>
    <row r="56" spans="1:13" ht="69.75" x14ac:dyDescent="0.25">
      <c r="A56" s="128">
        <v>46</v>
      </c>
      <c r="B56" s="128" t="s">
        <v>241</v>
      </c>
      <c r="C56" s="128" t="s">
        <v>242</v>
      </c>
      <c r="D56" s="102" t="s">
        <v>71</v>
      </c>
      <c r="E56" s="128" t="s">
        <v>71</v>
      </c>
      <c r="F56" s="100">
        <v>125</v>
      </c>
      <c r="G56" s="101">
        <v>1996</v>
      </c>
      <c r="H56" s="102" t="s">
        <v>22</v>
      </c>
      <c r="I56" s="99">
        <v>6</v>
      </c>
      <c r="J56" s="99">
        <v>3212485.55</v>
      </c>
      <c r="K56" s="128" t="s">
        <v>246</v>
      </c>
      <c r="L56" s="128" t="s">
        <v>243</v>
      </c>
      <c r="M56" s="128" t="s">
        <v>265</v>
      </c>
    </row>
    <row r="57" spans="1:13" ht="69.75" x14ac:dyDescent="0.25">
      <c r="A57" s="128">
        <v>47</v>
      </c>
      <c r="B57" s="128" t="s">
        <v>241</v>
      </c>
      <c r="C57" s="128" t="s">
        <v>242</v>
      </c>
      <c r="D57" s="102" t="s">
        <v>72</v>
      </c>
      <c r="E57" s="128" t="s">
        <v>72</v>
      </c>
      <c r="F57" s="100">
        <v>127</v>
      </c>
      <c r="G57" s="101">
        <v>1997</v>
      </c>
      <c r="H57" s="102" t="s">
        <v>22</v>
      </c>
      <c r="I57" s="99">
        <v>20</v>
      </c>
      <c r="J57" s="99">
        <v>13288306.42</v>
      </c>
      <c r="K57" s="128" t="s">
        <v>245</v>
      </c>
      <c r="L57" s="128" t="s">
        <v>243</v>
      </c>
      <c r="M57" s="128" t="s">
        <v>265</v>
      </c>
    </row>
    <row r="58" spans="1:13" ht="70.5" x14ac:dyDescent="0.25">
      <c r="A58" s="128">
        <v>48</v>
      </c>
      <c r="B58" s="128" t="s">
        <v>241</v>
      </c>
      <c r="C58" s="128" t="s">
        <v>242</v>
      </c>
      <c r="D58" s="102" t="s">
        <v>73</v>
      </c>
      <c r="E58" s="128" t="s">
        <v>73</v>
      </c>
      <c r="F58" s="100">
        <v>128</v>
      </c>
      <c r="G58" s="101">
        <v>1998</v>
      </c>
      <c r="H58" s="102" t="s">
        <v>22</v>
      </c>
      <c r="I58" s="99">
        <v>4</v>
      </c>
      <c r="J58" s="99">
        <v>210973.11</v>
      </c>
      <c r="K58" s="128" t="s">
        <v>245</v>
      </c>
      <c r="L58" s="128" t="s">
        <v>243</v>
      </c>
      <c r="M58" s="128" t="s">
        <v>265</v>
      </c>
    </row>
    <row r="59" spans="1:13" ht="37.5" customHeight="1" x14ac:dyDescent="0.25">
      <c r="A59" s="128">
        <v>49</v>
      </c>
      <c r="B59" s="128" t="s">
        <v>241</v>
      </c>
      <c r="C59" s="128" t="s">
        <v>242</v>
      </c>
      <c r="D59" s="102" t="s">
        <v>74</v>
      </c>
      <c r="E59" s="128" t="s">
        <v>313</v>
      </c>
      <c r="F59" s="100">
        <v>139</v>
      </c>
      <c r="G59" s="101">
        <v>2015</v>
      </c>
      <c r="H59" s="102" t="s">
        <v>22</v>
      </c>
      <c r="I59" s="99">
        <v>3</v>
      </c>
      <c r="J59" s="99">
        <v>71125</v>
      </c>
      <c r="K59" s="128" t="s">
        <v>244</v>
      </c>
      <c r="L59" s="128" t="s">
        <v>243</v>
      </c>
      <c r="M59" s="128" t="s">
        <v>268</v>
      </c>
    </row>
    <row r="60" spans="1:13" ht="186" x14ac:dyDescent="0.25">
      <c r="A60" s="128">
        <v>50</v>
      </c>
      <c r="B60" s="128" t="s">
        <v>241</v>
      </c>
      <c r="C60" s="128" t="s">
        <v>242</v>
      </c>
      <c r="D60" s="102" t="s">
        <v>76</v>
      </c>
      <c r="E60" s="128" t="s">
        <v>76</v>
      </c>
      <c r="F60" s="100">
        <v>188</v>
      </c>
      <c r="G60" s="101">
        <v>2018</v>
      </c>
      <c r="H60" s="102" t="s">
        <v>22</v>
      </c>
      <c r="I60" s="99">
        <v>20</v>
      </c>
      <c r="J60" s="99">
        <v>2418219.7999999998</v>
      </c>
      <c r="K60" s="128" t="s">
        <v>244</v>
      </c>
      <c r="L60" s="128" t="s">
        <v>355</v>
      </c>
      <c r="M60" s="128" t="s">
        <v>268</v>
      </c>
    </row>
    <row r="61" spans="1:13" ht="186" x14ac:dyDescent="0.25">
      <c r="A61" s="128">
        <v>51</v>
      </c>
      <c r="B61" s="128" t="s">
        <v>241</v>
      </c>
      <c r="C61" s="128" t="s">
        <v>242</v>
      </c>
      <c r="D61" s="102" t="s">
        <v>77</v>
      </c>
      <c r="E61" s="128" t="s">
        <v>77</v>
      </c>
      <c r="F61" s="100">
        <v>189</v>
      </c>
      <c r="G61" s="101">
        <v>2018</v>
      </c>
      <c r="H61" s="102" t="s">
        <v>22</v>
      </c>
      <c r="I61" s="99">
        <v>4</v>
      </c>
      <c r="J61" s="99">
        <v>333260.56</v>
      </c>
      <c r="K61" s="128" t="s">
        <v>244</v>
      </c>
      <c r="L61" s="128" t="s">
        <v>355</v>
      </c>
      <c r="M61" s="128" t="s">
        <v>268</v>
      </c>
    </row>
    <row r="62" spans="1:13" ht="93" x14ac:dyDescent="0.25">
      <c r="A62" s="128">
        <v>52</v>
      </c>
      <c r="B62" s="128" t="s">
        <v>241</v>
      </c>
      <c r="C62" s="128" t="s">
        <v>242</v>
      </c>
      <c r="D62" s="102" t="s">
        <v>79</v>
      </c>
      <c r="E62" s="128" t="s">
        <v>79</v>
      </c>
      <c r="F62" s="100">
        <v>191</v>
      </c>
      <c r="G62" s="101">
        <v>1995</v>
      </c>
      <c r="H62" s="102" t="s">
        <v>22</v>
      </c>
      <c r="I62" s="99">
        <v>12</v>
      </c>
      <c r="J62" s="99">
        <v>3544250.98</v>
      </c>
      <c r="K62" s="128" t="s">
        <v>246</v>
      </c>
      <c r="L62" s="128" t="s">
        <v>243</v>
      </c>
      <c r="M62" s="128" t="s">
        <v>362</v>
      </c>
    </row>
    <row r="63" spans="1:13" ht="70.5" x14ac:dyDescent="0.25">
      <c r="A63" s="128">
        <v>53</v>
      </c>
      <c r="B63" s="128" t="s">
        <v>241</v>
      </c>
      <c r="C63" s="128" t="s">
        <v>242</v>
      </c>
      <c r="D63" s="102" t="s">
        <v>80</v>
      </c>
      <c r="E63" s="128" t="s">
        <v>80</v>
      </c>
      <c r="F63" s="100">
        <v>192</v>
      </c>
      <c r="G63" s="101">
        <v>1997</v>
      </c>
      <c r="H63" s="102" t="s">
        <v>81</v>
      </c>
      <c r="I63" s="99">
        <v>1</v>
      </c>
      <c r="J63" s="99">
        <v>480246.01</v>
      </c>
      <c r="K63" s="128" t="s">
        <v>246</v>
      </c>
      <c r="L63" s="128" t="s">
        <v>243</v>
      </c>
      <c r="M63" s="128" t="s">
        <v>363</v>
      </c>
    </row>
    <row r="64" spans="1:13" ht="70.5" x14ac:dyDescent="0.25">
      <c r="A64" s="128">
        <v>54</v>
      </c>
      <c r="B64" s="128" t="s">
        <v>241</v>
      </c>
      <c r="C64" s="128" t="s">
        <v>242</v>
      </c>
      <c r="D64" s="102" t="s">
        <v>82</v>
      </c>
      <c r="E64" s="128" t="s">
        <v>82</v>
      </c>
      <c r="F64" s="100">
        <v>193</v>
      </c>
      <c r="G64" s="101">
        <v>1997</v>
      </c>
      <c r="H64" s="102" t="s">
        <v>81</v>
      </c>
      <c r="I64" s="99">
        <v>5</v>
      </c>
      <c r="J64" s="99">
        <v>2401722.2999999998</v>
      </c>
      <c r="K64" s="128" t="s">
        <v>246</v>
      </c>
      <c r="L64" s="128" t="s">
        <v>243</v>
      </c>
      <c r="M64" s="128" t="s">
        <v>266</v>
      </c>
    </row>
    <row r="65" spans="1:13" ht="70.5" x14ac:dyDescent="0.25">
      <c r="A65" s="128">
        <v>55</v>
      </c>
      <c r="B65" s="128" t="s">
        <v>241</v>
      </c>
      <c r="C65" s="128" t="s">
        <v>242</v>
      </c>
      <c r="D65" s="102" t="s">
        <v>83</v>
      </c>
      <c r="E65" s="128" t="s">
        <v>83</v>
      </c>
      <c r="F65" s="100">
        <v>194</v>
      </c>
      <c r="G65" s="101">
        <v>1997</v>
      </c>
      <c r="H65" s="102" t="s">
        <v>81</v>
      </c>
      <c r="I65" s="99">
        <v>5</v>
      </c>
      <c r="J65" s="99">
        <v>4338986.25</v>
      </c>
      <c r="K65" s="128" t="s">
        <v>246</v>
      </c>
      <c r="L65" s="128" t="s">
        <v>243</v>
      </c>
      <c r="M65" s="128" t="s">
        <v>266</v>
      </c>
    </row>
    <row r="66" spans="1:13" ht="70.5" x14ac:dyDescent="0.25">
      <c r="A66" s="128">
        <v>56</v>
      </c>
      <c r="B66" s="128" t="s">
        <v>241</v>
      </c>
      <c r="C66" s="128" t="s">
        <v>242</v>
      </c>
      <c r="D66" s="102" t="s">
        <v>84</v>
      </c>
      <c r="E66" s="128" t="s">
        <v>314</v>
      </c>
      <c r="F66" s="100">
        <v>195</v>
      </c>
      <c r="G66" s="101">
        <v>1998</v>
      </c>
      <c r="H66" s="102" t="s">
        <v>22</v>
      </c>
      <c r="I66" s="99">
        <v>8</v>
      </c>
      <c r="J66" s="99">
        <v>386717.16</v>
      </c>
      <c r="K66" s="128" t="s">
        <v>246</v>
      </c>
      <c r="L66" s="128" t="s">
        <v>243</v>
      </c>
      <c r="M66" s="128" t="s">
        <v>266</v>
      </c>
    </row>
    <row r="67" spans="1:13" ht="70.5" x14ac:dyDescent="0.25">
      <c r="A67" s="128">
        <v>57</v>
      </c>
      <c r="B67" s="128" t="s">
        <v>241</v>
      </c>
      <c r="C67" s="128" t="s">
        <v>242</v>
      </c>
      <c r="D67" s="102" t="s">
        <v>85</v>
      </c>
      <c r="E67" s="128" t="s">
        <v>85</v>
      </c>
      <c r="F67" s="100">
        <v>196</v>
      </c>
      <c r="G67" s="101">
        <v>1998</v>
      </c>
      <c r="H67" s="102" t="s">
        <v>22</v>
      </c>
      <c r="I67" s="99">
        <v>3</v>
      </c>
      <c r="J67" s="99">
        <v>489992.7</v>
      </c>
      <c r="K67" s="128" t="s">
        <v>246</v>
      </c>
      <c r="L67" s="128" t="s">
        <v>243</v>
      </c>
      <c r="M67" s="128" t="s">
        <v>266</v>
      </c>
    </row>
    <row r="68" spans="1:13" x14ac:dyDescent="0.25">
      <c r="A68" s="128">
        <v>58</v>
      </c>
      <c r="B68" s="128" t="s">
        <v>241</v>
      </c>
      <c r="C68" s="128" t="s">
        <v>242</v>
      </c>
      <c r="D68" s="102" t="s">
        <v>86</v>
      </c>
      <c r="E68" s="128" t="s">
        <v>86</v>
      </c>
      <c r="F68" s="100">
        <v>205</v>
      </c>
      <c r="G68" s="101">
        <v>2015</v>
      </c>
      <c r="H68" s="102" t="s">
        <v>22</v>
      </c>
      <c r="I68" s="99">
        <v>10</v>
      </c>
      <c r="J68" s="99">
        <v>183777.66</v>
      </c>
      <c r="K68" s="128" t="s">
        <v>245</v>
      </c>
      <c r="L68" s="128" t="s">
        <v>243</v>
      </c>
      <c r="M68" s="128" t="s">
        <v>268</v>
      </c>
    </row>
    <row r="69" spans="1:13" ht="70.5" x14ac:dyDescent="0.25">
      <c r="A69" s="128">
        <v>59</v>
      </c>
      <c r="B69" s="128" t="s">
        <v>241</v>
      </c>
      <c r="C69" s="128" t="s">
        <v>242</v>
      </c>
      <c r="D69" s="102" t="s">
        <v>87</v>
      </c>
      <c r="E69" s="128" t="s">
        <v>337</v>
      </c>
      <c r="F69" s="100">
        <v>206</v>
      </c>
      <c r="G69" s="101" t="s">
        <v>88</v>
      </c>
      <c r="H69" s="102" t="s">
        <v>22</v>
      </c>
      <c r="I69" s="99">
        <v>9</v>
      </c>
      <c r="J69" s="99">
        <v>737939.98</v>
      </c>
      <c r="K69" s="128" t="s">
        <v>245</v>
      </c>
      <c r="L69" s="128" t="s">
        <v>243</v>
      </c>
      <c r="M69" s="128" t="s">
        <v>268</v>
      </c>
    </row>
    <row r="70" spans="1:13" ht="69.75" x14ac:dyDescent="0.25">
      <c r="A70" s="128">
        <v>60</v>
      </c>
      <c r="B70" s="128" t="s">
        <v>241</v>
      </c>
      <c r="C70" s="128" t="s">
        <v>242</v>
      </c>
      <c r="D70" s="102" t="s">
        <v>89</v>
      </c>
      <c r="E70" s="128" t="s">
        <v>89</v>
      </c>
      <c r="F70" s="100">
        <v>225</v>
      </c>
      <c r="G70" s="101">
        <v>1996</v>
      </c>
      <c r="H70" s="102" t="s">
        <v>22</v>
      </c>
      <c r="I70" s="99">
        <v>1</v>
      </c>
      <c r="J70" s="99">
        <v>34556.44</v>
      </c>
      <c r="K70" s="128" t="s">
        <v>245</v>
      </c>
      <c r="L70" s="128" t="s">
        <v>243</v>
      </c>
      <c r="M70" s="128" t="s">
        <v>265</v>
      </c>
    </row>
    <row r="71" spans="1:13" ht="70.5" x14ac:dyDescent="0.25">
      <c r="A71" s="128">
        <v>61</v>
      </c>
      <c r="B71" s="128" t="s">
        <v>241</v>
      </c>
      <c r="C71" s="128" t="s">
        <v>242</v>
      </c>
      <c r="D71" s="102" t="s">
        <v>90</v>
      </c>
      <c r="E71" s="128" t="s">
        <v>315</v>
      </c>
      <c r="F71" s="100">
        <v>228</v>
      </c>
      <c r="G71" s="101">
        <v>1998</v>
      </c>
      <c r="H71" s="102" t="s">
        <v>22</v>
      </c>
      <c r="I71" s="99">
        <v>2</v>
      </c>
      <c r="J71" s="99">
        <v>359035.58</v>
      </c>
      <c r="K71" s="128" t="s">
        <v>245</v>
      </c>
      <c r="L71" s="128" t="s">
        <v>243</v>
      </c>
      <c r="M71" s="128" t="s">
        <v>265</v>
      </c>
    </row>
    <row r="72" spans="1:13" x14ac:dyDescent="0.25">
      <c r="A72" s="128">
        <v>62</v>
      </c>
      <c r="B72" s="128" t="s">
        <v>241</v>
      </c>
      <c r="C72" s="128" t="s">
        <v>242</v>
      </c>
      <c r="D72" s="102" t="s">
        <v>91</v>
      </c>
      <c r="E72" s="128" t="s">
        <v>91</v>
      </c>
      <c r="F72" s="100">
        <v>229</v>
      </c>
      <c r="G72" s="101">
        <v>2008</v>
      </c>
      <c r="H72" s="102" t="s">
        <v>22</v>
      </c>
      <c r="I72" s="99">
        <v>1</v>
      </c>
      <c r="J72" s="99">
        <v>473374.66</v>
      </c>
      <c r="K72" s="128" t="s">
        <v>245</v>
      </c>
      <c r="L72" s="128" t="s">
        <v>243</v>
      </c>
      <c r="M72" s="128" t="s">
        <v>268</v>
      </c>
    </row>
    <row r="73" spans="1:13" ht="70.5" x14ac:dyDescent="0.25">
      <c r="A73" s="128">
        <v>63</v>
      </c>
      <c r="B73" s="128" t="s">
        <v>241</v>
      </c>
      <c r="C73" s="128" t="s">
        <v>242</v>
      </c>
      <c r="D73" s="102" t="s">
        <v>92</v>
      </c>
      <c r="E73" s="128" t="s">
        <v>92</v>
      </c>
      <c r="F73" s="100">
        <v>230</v>
      </c>
      <c r="G73" s="101">
        <v>2004</v>
      </c>
      <c r="H73" s="102" t="s">
        <v>22</v>
      </c>
      <c r="I73" s="99">
        <v>3</v>
      </c>
      <c r="J73" s="99">
        <v>73783.09</v>
      </c>
      <c r="K73" s="128" t="s">
        <v>245</v>
      </c>
      <c r="L73" s="128" t="s">
        <v>243</v>
      </c>
      <c r="M73" s="128" t="s">
        <v>268</v>
      </c>
    </row>
    <row r="74" spans="1:13" ht="70.5" x14ac:dyDescent="0.25">
      <c r="A74" s="128">
        <v>64</v>
      </c>
      <c r="B74" s="128" t="s">
        <v>241</v>
      </c>
      <c r="C74" s="128" t="s">
        <v>242</v>
      </c>
      <c r="D74" s="102" t="s">
        <v>93</v>
      </c>
      <c r="E74" s="128" t="s">
        <v>93</v>
      </c>
      <c r="F74" s="100">
        <v>231</v>
      </c>
      <c r="G74" s="101">
        <v>1996</v>
      </c>
      <c r="H74" s="102" t="s">
        <v>22</v>
      </c>
      <c r="I74" s="99">
        <v>1</v>
      </c>
      <c r="J74" s="99">
        <v>2131000.9</v>
      </c>
      <c r="K74" s="128" t="s">
        <v>245</v>
      </c>
      <c r="L74" s="128" t="s">
        <v>243</v>
      </c>
      <c r="M74" s="128" t="s">
        <v>265</v>
      </c>
    </row>
    <row r="75" spans="1:13" ht="186" x14ac:dyDescent="0.25">
      <c r="A75" s="128">
        <v>65</v>
      </c>
      <c r="B75" s="128" t="s">
        <v>241</v>
      </c>
      <c r="C75" s="128" t="s">
        <v>242</v>
      </c>
      <c r="D75" s="102" t="s">
        <v>96</v>
      </c>
      <c r="E75" s="128" t="s">
        <v>338</v>
      </c>
      <c r="F75" s="100">
        <v>253</v>
      </c>
      <c r="G75" s="101">
        <v>2018</v>
      </c>
      <c r="H75" s="102" t="s">
        <v>22</v>
      </c>
      <c r="I75" s="99">
        <v>6</v>
      </c>
      <c r="J75" s="99">
        <v>1338575.8899999999</v>
      </c>
      <c r="K75" s="128" t="s">
        <v>244</v>
      </c>
      <c r="L75" s="128" t="s">
        <v>355</v>
      </c>
      <c r="M75" s="128" t="s">
        <v>268</v>
      </c>
    </row>
    <row r="76" spans="1:13" ht="186" x14ac:dyDescent="0.25">
      <c r="A76" s="128">
        <v>66</v>
      </c>
      <c r="B76" s="128" t="s">
        <v>241</v>
      </c>
      <c r="C76" s="128" t="s">
        <v>242</v>
      </c>
      <c r="D76" s="102" t="s">
        <v>97</v>
      </c>
      <c r="E76" s="128" t="s">
        <v>338</v>
      </c>
      <c r="F76" s="100">
        <v>256</v>
      </c>
      <c r="G76" s="101">
        <v>2018</v>
      </c>
      <c r="H76" s="102" t="s">
        <v>22</v>
      </c>
      <c r="I76" s="99">
        <v>6</v>
      </c>
      <c r="J76" s="99">
        <v>14484.51</v>
      </c>
      <c r="K76" s="128" t="s">
        <v>244</v>
      </c>
      <c r="L76" s="128" t="s">
        <v>355</v>
      </c>
      <c r="M76" s="128" t="s">
        <v>268</v>
      </c>
    </row>
    <row r="77" spans="1:13" ht="70.5" x14ac:dyDescent="0.25">
      <c r="A77" s="128">
        <v>67</v>
      </c>
      <c r="B77" s="128" t="s">
        <v>241</v>
      </c>
      <c r="C77" s="128" t="s">
        <v>242</v>
      </c>
      <c r="D77" s="102" t="s">
        <v>99</v>
      </c>
      <c r="E77" s="128" t="s">
        <v>339</v>
      </c>
      <c r="F77" s="100">
        <v>261</v>
      </c>
      <c r="G77" s="101">
        <v>2015</v>
      </c>
      <c r="H77" s="102" t="s">
        <v>22</v>
      </c>
      <c r="I77" s="99">
        <v>1</v>
      </c>
      <c r="J77" s="99">
        <v>4214843.6500000004</v>
      </c>
      <c r="K77" s="128" t="s">
        <v>246</v>
      </c>
      <c r="L77" s="128" t="s">
        <v>243</v>
      </c>
      <c r="M77" s="128" t="s">
        <v>268</v>
      </c>
    </row>
    <row r="78" spans="1:13" ht="69.75" x14ac:dyDescent="0.25">
      <c r="A78" s="128">
        <v>68</v>
      </c>
      <c r="B78" s="128" t="s">
        <v>241</v>
      </c>
      <c r="C78" s="128" t="s">
        <v>242</v>
      </c>
      <c r="D78" s="102" t="s">
        <v>102</v>
      </c>
      <c r="E78" s="128" t="s">
        <v>102</v>
      </c>
      <c r="F78" s="100">
        <v>265</v>
      </c>
      <c r="G78" s="101">
        <v>1996</v>
      </c>
      <c r="H78" s="102" t="s">
        <v>22</v>
      </c>
      <c r="I78" s="99">
        <v>2</v>
      </c>
      <c r="J78" s="99">
        <v>540596.09</v>
      </c>
      <c r="K78" s="128" t="s">
        <v>246</v>
      </c>
      <c r="L78" s="128" t="s">
        <v>243</v>
      </c>
      <c r="M78" s="128" t="s">
        <v>265</v>
      </c>
    </row>
    <row r="79" spans="1:13" ht="69.75" x14ac:dyDescent="0.25">
      <c r="A79" s="128">
        <v>69</v>
      </c>
      <c r="B79" s="128" t="s">
        <v>241</v>
      </c>
      <c r="C79" s="128" t="s">
        <v>242</v>
      </c>
      <c r="D79" s="102" t="s">
        <v>103</v>
      </c>
      <c r="E79" s="128" t="s">
        <v>103</v>
      </c>
      <c r="F79" s="100">
        <v>266</v>
      </c>
      <c r="G79" s="101">
        <v>1996</v>
      </c>
      <c r="H79" s="102" t="s">
        <v>22</v>
      </c>
      <c r="I79" s="99">
        <v>1</v>
      </c>
      <c r="J79" s="99">
        <v>2242341.7000000002</v>
      </c>
      <c r="K79" s="128" t="s">
        <v>246</v>
      </c>
      <c r="L79" s="128" t="s">
        <v>243</v>
      </c>
      <c r="M79" s="128" t="s">
        <v>265</v>
      </c>
    </row>
    <row r="80" spans="1:13" ht="70.5" x14ac:dyDescent="0.25">
      <c r="A80" s="128">
        <v>70</v>
      </c>
      <c r="B80" s="128" t="s">
        <v>241</v>
      </c>
      <c r="C80" s="128" t="s">
        <v>242</v>
      </c>
      <c r="D80" s="102" t="s">
        <v>104</v>
      </c>
      <c r="E80" s="128" t="s">
        <v>316</v>
      </c>
      <c r="F80" s="100">
        <v>267</v>
      </c>
      <c r="G80" s="101">
        <v>1996</v>
      </c>
      <c r="H80" s="102" t="s">
        <v>22</v>
      </c>
      <c r="I80" s="99">
        <v>3</v>
      </c>
      <c r="J80" s="99">
        <v>8178295.1699999999</v>
      </c>
      <c r="K80" s="128" t="s">
        <v>246</v>
      </c>
      <c r="L80" s="128" t="s">
        <v>243</v>
      </c>
      <c r="M80" s="128" t="s">
        <v>265</v>
      </c>
    </row>
    <row r="81" spans="1:13" ht="69.75" x14ac:dyDescent="0.25">
      <c r="A81" s="128">
        <v>71</v>
      </c>
      <c r="B81" s="128" t="s">
        <v>241</v>
      </c>
      <c r="C81" s="128" t="s">
        <v>242</v>
      </c>
      <c r="D81" s="102" t="s">
        <v>105</v>
      </c>
      <c r="E81" s="128" t="s">
        <v>105</v>
      </c>
      <c r="F81" s="100">
        <v>282</v>
      </c>
      <c r="G81" s="101">
        <v>2000</v>
      </c>
      <c r="H81" s="102" t="s">
        <v>22</v>
      </c>
      <c r="I81" s="99">
        <v>1</v>
      </c>
      <c r="J81" s="99">
        <v>315727.26</v>
      </c>
      <c r="K81" s="128" t="s">
        <v>245</v>
      </c>
      <c r="L81" s="128" t="s">
        <v>243</v>
      </c>
      <c r="M81" s="128" t="s">
        <v>265</v>
      </c>
    </row>
    <row r="82" spans="1:13" ht="46.5" x14ac:dyDescent="0.25">
      <c r="A82" s="128">
        <v>72</v>
      </c>
      <c r="B82" s="128" t="s">
        <v>241</v>
      </c>
      <c r="C82" s="128" t="s">
        <v>242</v>
      </c>
      <c r="D82" s="102" t="s">
        <v>107</v>
      </c>
      <c r="E82" s="128" t="s">
        <v>341</v>
      </c>
      <c r="F82" s="100">
        <v>290</v>
      </c>
      <c r="G82" s="101">
        <v>2006</v>
      </c>
      <c r="H82" s="102" t="s">
        <v>22</v>
      </c>
      <c r="I82" s="99">
        <v>142</v>
      </c>
      <c r="J82" s="99">
        <v>13980.1</v>
      </c>
      <c r="K82" s="128" t="s">
        <v>246</v>
      </c>
      <c r="L82" s="128" t="s">
        <v>243</v>
      </c>
      <c r="M82" s="128" t="s">
        <v>268</v>
      </c>
    </row>
    <row r="83" spans="1:13" ht="69.75" x14ac:dyDescent="0.25">
      <c r="A83" s="128">
        <v>73</v>
      </c>
      <c r="B83" s="128" t="s">
        <v>241</v>
      </c>
      <c r="C83" s="128" t="s">
        <v>242</v>
      </c>
      <c r="D83" s="102" t="s">
        <v>109</v>
      </c>
      <c r="E83" s="128" t="s">
        <v>109</v>
      </c>
      <c r="F83" s="100">
        <v>292</v>
      </c>
      <c r="G83" s="101">
        <v>1993</v>
      </c>
      <c r="H83" s="102" t="s">
        <v>47</v>
      </c>
      <c r="I83" s="99">
        <v>1.3720000000000001</v>
      </c>
      <c r="J83" s="99">
        <v>123602.79</v>
      </c>
      <c r="K83" s="128" t="s">
        <v>246</v>
      </c>
      <c r="L83" s="128" t="s">
        <v>243</v>
      </c>
      <c r="M83" s="128" t="s">
        <v>267</v>
      </c>
    </row>
    <row r="84" spans="1:13" ht="70.5" x14ac:dyDescent="0.25">
      <c r="A84" s="128">
        <v>74</v>
      </c>
      <c r="B84" s="128" t="s">
        <v>241</v>
      </c>
      <c r="C84" s="128" t="s">
        <v>242</v>
      </c>
      <c r="D84" s="102" t="s">
        <v>110</v>
      </c>
      <c r="E84" s="128" t="s">
        <v>110</v>
      </c>
      <c r="F84" s="100">
        <v>293</v>
      </c>
      <c r="G84" s="101">
        <v>1997</v>
      </c>
      <c r="H84" s="102" t="s">
        <v>47</v>
      </c>
      <c r="I84" s="99">
        <v>6.7</v>
      </c>
      <c r="J84" s="99">
        <v>607514.15</v>
      </c>
      <c r="K84" s="128" t="s">
        <v>246</v>
      </c>
      <c r="L84" s="128" t="s">
        <v>243</v>
      </c>
      <c r="M84" s="128" t="s">
        <v>267</v>
      </c>
    </row>
    <row r="85" spans="1:13" ht="69.75" x14ac:dyDescent="0.25">
      <c r="A85" s="128">
        <v>75</v>
      </c>
      <c r="B85" s="128" t="s">
        <v>241</v>
      </c>
      <c r="C85" s="128" t="s">
        <v>242</v>
      </c>
      <c r="D85" s="102" t="s">
        <v>111</v>
      </c>
      <c r="E85" s="128" t="s">
        <v>317</v>
      </c>
      <c r="F85" s="100">
        <v>294</v>
      </c>
      <c r="G85" s="101">
        <v>1993</v>
      </c>
      <c r="H85" s="102" t="s">
        <v>47</v>
      </c>
      <c r="I85" s="99">
        <v>30.8</v>
      </c>
      <c r="J85" s="99">
        <v>3554466.3</v>
      </c>
      <c r="K85" s="128" t="s">
        <v>246</v>
      </c>
      <c r="L85" s="128" t="s">
        <v>243</v>
      </c>
      <c r="M85" s="128" t="s">
        <v>267</v>
      </c>
    </row>
    <row r="86" spans="1:13" ht="70.5" x14ac:dyDescent="0.25">
      <c r="A86" s="128">
        <v>76</v>
      </c>
      <c r="B86" s="128" t="s">
        <v>241</v>
      </c>
      <c r="C86" s="128" t="s">
        <v>242</v>
      </c>
      <c r="D86" s="102" t="s">
        <v>112</v>
      </c>
      <c r="E86" s="128" t="s">
        <v>112</v>
      </c>
      <c r="F86" s="100">
        <v>295</v>
      </c>
      <c r="G86" s="101">
        <v>1993</v>
      </c>
      <c r="H86" s="102" t="s">
        <v>47</v>
      </c>
      <c r="I86" s="99">
        <v>76.099999999999994</v>
      </c>
      <c r="J86" s="99">
        <v>8968106.8699999992</v>
      </c>
      <c r="K86" s="128" t="s">
        <v>246</v>
      </c>
      <c r="L86" s="128" t="s">
        <v>243</v>
      </c>
      <c r="M86" s="128" t="s">
        <v>267</v>
      </c>
    </row>
    <row r="87" spans="1:13" ht="70.5" x14ac:dyDescent="0.25">
      <c r="A87" s="128">
        <v>77</v>
      </c>
      <c r="B87" s="128" t="s">
        <v>241</v>
      </c>
      <c r="C87" s="128" t="s">
        <v>242</v>
      </c>
      <c r="D87" s="102" t="s">
        <v>113</v>
      </c>
      <c r="E87" s="128" t="s">
        <v>113</v>
      </c>
      <c r="F87" s="100">
        <v>296</v>
      </c>
      <c r="G87" s="101">
        <v>2006</v>
      </c>
      <c r="H87" s="102" t="s">
        <v>47</v>
      </c>
      <c r="I87" s="99">
        <v>8.1999999999999993</v>
      </c>
      <c r="J87" s="99">
        <v>645841.29</v>
      </c>
      <c r="K87" s="128" t="s">
        <v>246</v>
      </c>
      <c r="L87" s="128" t="s">
        <v>243</v>
      </c>
      <c r="M87" s="128" t="s">
        <v>267</v>
      </c>
    </row>
    <row r="88" spans="1:13" ht="70.5" x14ac:dyDescent="0.25">
      <c r="A88" s="128">
        <v>78</v>
      </c>
      <c r="B88" s="128" t="s">
        <v>241</v>
      </c>
      <c r="C88" s="128" t="s">
        <v>242</v>
      </c>
      <c r="D88" s="102" t="s">
        <v>114</v>
      </c>
      <c r="E88" s="128" t="s">
        <v>114</v>
      </c>
      <c r="F88" s="100">
        <v>297</v>
      </c>
      <c r="G88" s="101">
        <v>2005</v>
      </c>
      <c r="H88" s="102" t="s">
        <v>47</v>
      </c>
      <c r="I88" s="99">
        <v>53.24</v>
      </c>
      <c r="J88" s="99">
        <v>6274139.4100000001</v>
      </c>
      <c r="K88" s="128" t="s">
        <v>246</v>
      </c>
      <c r="L88" s="128" t="s">
        <v>243</v>
      </c>
      <c r="M88" s="128" t="s">
        <v>267</v>
      </c>
    </row>
    <row r="89" spans="1:13" ht="70.5" x14ac:dyDescent="0.25">
      <c r="A89" s="128">
        <v>79</v>
      </c>
      <c r="B89" s="128" t="s">
        <v>241</v>
      </c>
      <c r="C89" s="128" t="s">
        <v>242</v>
      </c>
      <c r="D89" s="102" t="s">
        <v>115</v>
      </c>
      <c r="E89" s="128" t="s">
        <v>318</v>
      </c>
      <c r="F89" s="100">
        <v>298</v>
      </c>
      <c r="G89" s="101">
        <v>1996</v>
      </c>
      <c r="H89" s="102" t="s">
        <v>47</v>
      </c>
      <c r="I89" s="99">
        <v>77.16</v>
      </c>
      <c r="J89" s="99">
        <v>6890196.2000000002</v>
      </c>
      <c r="K89" s="128" t="s">
        <v>246</v>
      </c>
      <c r="L89" s="128" t="s">
        <v>243</v>
      </c>
      <c r="M89" s="128" t="s">
        <v>267</v>
      </c>
    </row>
    <row r="90" spans="1:13" ht="70.5" x14ac:dyDescent="0.25">
      <c r="A90" s="128">
        <v>80</v>
      </c>
      <c r="B90" s="128" t="s">
        <v>241</v>
      </c>
      <c r="C90" s="128" t="s">
        <v>242</v>
      </c>
      <c r="D90" s="102" t="s">
        <v>116</v>
      </c>
      <c r="E90" s="128" t="s">
        <v>116</v>
      </c>
      <c r="F90" s="100">
        <v>299</v>
      </c>
      <c r="G90" s="101">
        <v>2006</v>
      </c>
      <c r="H90" s="102" t="s">
        <v>47</v>
      </c>
      <c r="I90" s="99">
        <v>4.7</v>
      </c>
      <c r="J90" s="99">
        <v>558505.03</v>
      </c>
      <c r="K90" s="128" t="s">
        <v>246</v>
      </c>
      <c r="L90" s="128" t="s">
        <v>243</v>
      </c>
      <c r="M90" s="128" t="s">
        <v>267</v>
      </c>
    </row>
    <row r="91" spans="1:13" ht="70.5" x14ac:dyDescent="0.25">
      <c r="A91" s="128">
        <v>81</v>
      </c>
      <c r="B91" s="128" t="s">
        <v>241</v>
      </c>
      <c r="C91" s="128" t="s">
        <v>242</v>
      </c>
      <c r="D91" s="102" t="s">
        <v>117</v>
      </c>
      <c r="E91" s="128" t="s">
        <v>117</v>
      </c>
      <c r="F91" s="100">
        <v>300</v>
      </c>
      <c r="G91" s="101">
        <v>1993</v>
      </c>
      <c r="H91" s="102" t="s">
        <v>47</v>
      </c>
      <c r="I91" s="99">
        <v>35.920999999999999</v>
      </c>
      <c r="J91" s="99">
        <v>4268523.29</v>
      </c>
      <c r="K91" s="128" t="s">
        <v>246</v>
      </c>
      <c r="L91" s="128" t="s">
        <v>243</v>
      </c>
      <c r="M91" s="128" t="s">
        <v>267</v>
      </c>
    </row>
    <row r="92" spans="1:13" ht="70.5" x14ac:dyDescent="0.25">
      <c r="A92" s="128">
        <v>82</v>
      </c>
      <c r="B92" s="128" t="s">
        <v>241</v>
      </c>
      <c r="C92" s="128" t="s">
        <v>242</v>
      </c>
      <c r="D92" s="102" t="s">
        <v>118</v>
      </c>
      <c r="E92" s="128" t="s">
        <v>118</v>
      </c>
      <c r="F92" s="100">
        <v>301</v>
      </c>
      <c r="G92" s="101">
        <v>1993</v>
      </c>
      <c r="H92" s="102" t="s">
        <v>47</v>
      </c>
      <c r="I92" s="99">
        <v>246.15299999999999</v>
      </c>
      <c r="J92" s="99">
        <v>29008231.399999999</v>
      </c>
      <c r="K92" s="128" t="s">
        <v>246</v>
      </c>
      <c r="L92" s="128" t="s">
        <v>243</v>
      </c>
      <c r="M92" s="128" t="s">
        <v>267</v>
      </c>
    </row>
    <row r="93" spans="1:13" ht="70.5" x14ac:dyDescent="0.25">
      <c r="A93" s="128">
        <v>83</v>
      </c>
      <c r="B93" s="128" t="s">
        <v>241</v>
      </c>
      <c r="C93" s="128" t="s">
        <v>242</v>
      </c>
      <c r="D93" s="102" t="s">
        <v>119</v>
      </c>
      <c r="E93" s="128" t="s">
        <v>119</v>
      </c>
      <c r="F93" s="100">
        <v>302</v>
      </c>
      <c r="G93" s="101">
        <v>1993</v>
      </c>
      <c r="H93" s="102" t="s">
        <v>47</v>
      </c>
      <c r="I93" s="99">
        <v>72.004000000000005</v>
      </c>
      <c r="J93" s="99">
        <v>8485408.2400000002</v>
      </c>
      <c r="K93" s="128" t="s">
        <v>246</v>
      </c>
      <c r="L93" s="128" t="s">
        <v>243</v>
      </c>
      <c r="M93" s="128" t="s">
        <v>267</v>
      </c>
    </row>
    <row r="94" spans="1:13" ht="70.5" x14ac:dyDescent="0.25">
      <c r="A94" s="128">
        <v>84</v>
      </c>
      <c r="B94" s="128" t="s">
        <v>241</v>
      </c>
      <c r="C94" s="128" t="s">
        <v>242</v>
      </c>
      <c r="D94" s="102" t="s">
        <v>120</v>
      </c>
      <c r="E94" s="128" t="s">
        <v>120</v>
      </c>
      <c r="F94" s="100">
        <v>303</v>
      </c>
      <c r="G94" s="101">
        <v>1993</v>
      </c>
      <c r="H94" s="102" t="s">
        <v>47</v>
      </c>
      <c r="I94" s="99">
        <v>140</v>
      </c>
      <c r="J94" s="99">
        <v>13521317.5</v>
      </c>
      <c r="K94" s="128" t="s">
        <v>246</v>
      </c>
      <c r="L94" s="128" t="s">
        <v>243</v>
      </c>
      <c r="M94" s="128" t="s">
        <v>267</v>
      </c>
    </row>
    <row r="95" spans="1:13" ht="69.75" x14ac:dyDescent="0.25">
      <c r="A95" s="128">
        <v>85</v>
      </c>
      <c r="B95" s="128" t="s">
        <v>241</v>
      </c>
      <c r="C95" s="128" t="s">
        <v>242</v>
      </c>
      <c r="D95" s="102" t="s">
        <v>121</v>
      </c>
      <c r="E95" s="128" t="s">
        <v>121</v>
      </c>
      <c r="F95" s="100">
        <v>304</v>
      </c>
      <c r="G95" s="101">
        <v>1996</v>
      </c>
      <c r="H95" s="102" t="s">
        <v>47</v>
      </c>
      <c r="I95" s="99">
        <v>75.5</v>
      </c>
      <c r="J95" s="99">
        <v>7120809.1900000004</v>
      </c>
      <c r="K95" s="128" t="s">
        <v>246</v>
      </c>
      <c r="L95" s="128" t="s">
        <v>243</v>
      </c>
      <c r="M95" s="128" t="s">
        <v>267</v>
      </c>
    </row>
    <row r="96" spans="1:13" x14ac:dyDescent="0.25">
      <c r="A96" s="128">
        <v>86</v>
      </c>
      <c r="B96" s="128" t="s">
        <v>241</v>
      </c>
      <c r="C96" s="128" t="s">
        <v>242</v>
      </c>
      <c r="D96" s="102" t="s">
        <v>122</v>
      </c>
      <c r="E96" s="128" t="s">
        <v>122</v>
      </c>
      <c r="F96" s="100">
        <v>305</v>
      </c>
      <c r="G96" s="101">
        <v>2009</v>
      </c>
      <c r="H96" s="102" t="s">
        <v>47</v>
      </c>
      <c r="I96" s="99">
        <v>10</v>
      </c>
      <c r="J96" s="99">
        <v>984.51</v>
      </c>
      <c r="K96" s="128" t="s">
        <v>246</v>
      </c>
      <c r="L96" s="128" t="s">
        <v>243</v>
      </c>
      <c r="M96" s="128" t="s">
        <v>268</v>
      </c>
    </row>
    <row r="97" spans="1:13" x14ac:dyDescent="0.25">
      <c r="A97" s="128">
        <v>87</v>
      </c>
      <c r="B97" s="128" t="s">
        <v>241</v>
      </c>
      <c r="C97" s="128" t="s">
        <v>242</v>
      </c>
      <c r="D97" s="102" t="s">
        <v>123</v>
      </c>
      <c r="E97" s="128" t="s">
        <v>319</v>
      </c>
      <c r="F97" s="100">
        <v>306</v>
      </c>
      <c r="G97" s="101">
        <v>2012</v>
      </c>
      <c r="H97" s="102" t="s">
        <v>47</v>
      </c>
      <c r="I97" s="99">
        <v>0.55000000000000004</v>
      </c>
      <c r="J97" s="99">
        <v>94483.89</v>
      </c>
      <c r="K97" s="128" t="s">
        <v>246</v>
      </c>
      <c r="L97" s="128" t="s">
        <v>243</v>
      </c>
      <c r="M97" s="128" t="s">
        <v>268</v>
      </c>
    </row>
    <row r="98" spans="1:13" x14ac:dyDescent="0.25">
      <c r="A98" s="128">
        <v>88</v>
      </c>
      <c r="B98" s="128" t="s">
        <v>241</v>
      </c>
      <c r="C98" s="128" t="s">
        <v>242</v>
      </c>
      <c r="D98" s="102" t="s">
        <v>124</v>
      </c>
      <c r="E98" s="128" t="s">
        <v>124</v>
      </c>
      <c r="F98" s="100">
        <v>307</v>
      </c>
      <c r="G98" s="101">
        <v>2007</v>
      </c>
      <c r="H98" s="102" t="s">
        <v>47</v>
      </c>
      <c r="I98" s="99">
        <v>12.180999999999999</v>
      </c>
      <c r="J98" s="99">
        <v>2113054.87</v>
      </c>
      <c r="K98" s="128" t="s">
        <v>246</v>
      </c>
      <c r="L98" s="128" t="s">
        <v>243</v>
      </c>
      <c r="M98" s="128" t="s">
        <v>268</v>
      </c>
    </row>
    <row r="99" spans="1:13" x14ac:dyDescent="0.25">
      <c r="A99" s="128">
        <v>89</v>
      </c>
      <c r="B99" s="128" t="s">
        <v>241</v>
      </c>
      <c r="C99" s="128" t="s">
        <v>242</v>
      </c>
      <c r="D99" s="102" t="s">
        <v>125</v>
      </c>
      <c r="E99" s="128" t="s">
        <v>320</v>
      </c>
      <c r="F99" s="100">
        <v>308</v>
      </c>
      <c r="G99" s="101">
        <v>2011</v>
      </c>
      <c r="H99" s="102" t="s">
        <v>47</v>
      </c>
      <c r="I99" s="99">
        <v>3.7120000000000002</v>
      </c>
      <c r="J99" s="99">
        <v>586781.76</v>
      </c>
      <c r="K99" s="128" t="s">
        <v>246</v>
      </c>
      <c r="L99" s="128" t="s">
        <v>243</v>
      </c>
      <c r="M99" s="128" t="s">
        <v>268</v>
      </c>
    </row>
    <row r="100" spans="1:13" ht="70.5" x14ac:dyDescent="0.25">
      <c r="A100" s="128">
        <v>90</v>
      </c>
      <c r="B100" s="128" t="s">
        <v>241</v>
      </c>
      <c r="C100" s="128" t="s">
        <v>242</v>
      </c>
      <c r="D100" s="102" t="s">
        <v>126</v>
      </c>
      <c r="E100" s="128" t="s">
        <v>126</v>
      </c>
      <c r="F100" s="100">
        <v>309</v>
      </c>
      <c r="G100" s="101">
        <v>1993</v>
      </c>
      <c r="H100" s="102" t="s">
        <v>47</v>
      </c>
      <c r="I100" s="99">
        <v>12.2</v>
      </c>
      <c r="J100" s="99">
        <v>1408898.83</v>
      </c>
      <c r="K100" s="128" t="s">
        <v>246</v>
      </c>
      <c r="L100" s="128" t="s">
        <v>243</v>
      </c>
      <c r="M100" s="128" t="s">
        <v>267</v>
      </c>
    </row>
    <row r="101" spans="1:13" ht="70.5" x14ac:dyDescent="0.25">
      <c r="A101" s="128">
        <v>91</v>
      </c>
      <c r="B101" s="128" t="s">
        <v>241</v>
      </c>
      <c r="C101" s="128" t="s">
        <v>242</v>
      </c>
      <c r="D101" s="102" t="s">
        <v>127</v>
      </c>
      <c r="E101" s="128" t="s">
        <v>127</v>
      </c>
      <c r="F101" s="100">
        <v>310</v>
      </c>
      <c r="G101" s="101">
        <v>1993</v>
      </c>
      <c r="H101" s="102" t="s">
        <v>47</v>
      </c>
      <c r="I101" s="99">
        <v>10.053000000000001</v>
      </c>
      <c r="J101" s="99">
        <v>1160955.73</v>
      </c>
      <c r="K101" s="128" t="s">
        <v>246</v>
      </c>
      <c r="L101" s="128" t="s">
        <v>243</v>
      </c>
      <c r="M101" s="128" t="s">
        <v>267</v>
      </c>
    </row>
    <row r="102" spans="1:13" ht="70.5" x14ac:dyDescent="0.25">
      <c r="A102" s="128">
        <v>92</v>
      </c>
      <c r="B102" s="128" t="s">
        <v>241</v>
      </c>
      <c r="C102" s="128" t="s">
        <v>242</v>
      </c>
      <c r="D102" s="102" t="s">
        <v>128</v>
      </c>
      <c r="E102" s="128" t="s">
        <v>128</v>
      </c>
      <c r="F102" s="100">
        <v>311</v>
      </c>
      <c r="G102" s="101">
        <v>1993</v>
      </c>
      <c r="H102" s="102" t="s">
        <v>47</v>
      </c>
      <c r="I102" s="99">
        <v>25.196999999999999</v>
      </c>
      <c r="J102" s="99">
        <v>2321916.79</v>
      </c>
      <c r="K102" s="128" t="s">
        <v>246</v>
      </c>
      <c r="L102" s="128" t="s">
        <v>243</v>
      </c>
      <c r="M102" s="128" t="s">
        <v>267</v>
      </c>
    </row>
    <row r="103" spans="1:13" ht="70.5" x14ac:dyDescent="0.25">
      <c r="A103" s="128">
        <v>93</v>
      </c>
      <c r="B103" s="128" t="s">
        <v>241</v>
      </c>
      <c r="C103" s="128" t="s">
        <v>242</v>
      </c>
      <c r="D103" s="102" t="s">
        <v>129</v>
      </c>
      <c r="E103" s="128" t="s">
        <v>129</v>
      </c>
      <c r="F103" s="100">
        <v>312</v>
      </c>
      <c r="G103" s="101">
        <v>1993</v>
      </c>
      <c r="H103" s="102" t="s">
        <v>47</v>
      </c>
      <c r="I103" s="99">
        <v>54</v>
      </c>
      <c r="J103" s="99">
        <v>5098405.04</v>
      </c>
      <c r="K103" s="128" t="s">
        <v>246</v>
      </c>
      <c r="L103" s="128" t="s">
        <v>243</v>
      </c>
      <c r="M103" s="128" t="s">
        <v>267</v>
      </c>
    </row>
    <row r="104" spans="1:13" ht="69.75" x14ac:dyDescent="0.25">
      <c r="A104" s="128">
        <v>94</v>
      </c>
      <c r="B104" s="128" t="s">
        <v>241</v>
      </c>
      <c r="C104" s="128" t="s">
        <v>242</v>
      </c>
      <c r="D104" s="102" t="s">
        <v>130</v>
      </c>
      <c r="E104" s="128" t="s">
        <v>321</v>
      </c>
      <c r="F104" s="100">
        <v>313</v>
      </c>
      <c r="G104" s="101">
        <v>1998</v>
      </c>
      <c r="H104" s="102" t="s">
        <v>47</v>
      </c>
      <c r="I104" s="99">
        <v>4.8</v>
      </c>
      <c r="J104" s="99">
        <v>398846.37</v>
      </c>
      <c r="K104" s="128" t="s">
        <v>246</v>
      </c>
      <c r="L104" s="128" t="s">
        <v>243</v>
      </c>
      <c r="M104" s="128" t="s">
        <v>267</v>
      </c>
    </row>
    <row r="105" spans="1:13" ht="69.75" x14ac:dyDescent="0.25">
      <c r="A105" s="128">
        <v>95</v>
      </c>
      <c r="B105" s="128" t="s">
        <v>241</v>
      </c>
      <c r="C105" s="128" t="s">
        <v>242</v>
      </c>
      <c r="D105" s="102" t="s">
        <v>131</v>
      </c>
      <c r="E105" s="128" t="s">
        <v>131</v>
      </c>
      <c r="F105" s="100">
        <v>314</v>
      </c>
      <c r="G105" s="101">
        <v>2007</v>
      </c>
      <c r="H105" s="102" t="s">
        <v>47</v>
      </c>
      <c r="I105" s="99">
        <v>120.913</v>
      </c>
      <c r="J105" s="99">
        <v>20429383.620000001</v>
      </c>
      <c r="K105" s="128" t="s">
        <v>246</v>
      </c>
      <c r="L105" s="128" t="s">
        <v>243</v>
      </c>
      <c r="M105" s="128" t="s">
        <v>267</v>
      </c>
    </row>
    <row r="106" spans="1:13" ht="69.75" x14ac:dyDescent="0.25">
      <c r="A106" s="128">
        <v>96</v>
      </c>
      <c r="B106" s="128" t="s">
        <v>241</v>
      </c>
      <c r="C106" s="128" t="s">
        <v>242</v>
      </c>
      <c r="D106" s="102" t="s">
        <v>132</v>
      </c>
      <c r="E106" s="128" t="s">
        <v>132</v>
      </c>
      <c r="F106" s="100">
        <v>315</v>
      </c>
      <c r="G106" s="101">
        <v>2012</v>
      </c>
      <c r="H106" s="102" t="s">
        <v>47</v>
      </c>
      <c r="I106" s="99">
        <v>10.125</v>
      </c>
      <c r="J106" s="99">
        <v>996.81</v>
      </c>
      <c r="K106" s="128" t="s">
        <v>246</v>
      </c>
      <c r="L106" s="128" t="s">
        <v>243</v>
      </c>
      <c r="M106" s="128" t="s">
        <v>267</v>
      </c>
    </row>
    <row r="107" spans="1:13" ht="70.5" x14ac:dyDescent="0.25">
      <c r="A107" s="128">
        <v>97</v>
      </c>
      <c r="B107" s="128" t="s">
        <v>241</v>
      </c>
      <c r="C107" s="128" t="s">
        <v>242</v>
      </c>
      <c r="D107" s="102" t="s">
        <v>133</v>
      </c>
      <c r="E107" s="128" t="s">
        <v>133</v>
      </c>
      <c r="F107" s="100">
        <v>316</v>
      </c>
      <c r="G107" s="101">
        <v>2008</v>
      </c>
      <c r="H107" s="102" t="s">
        <v>47</v>
      </c>
      <c r="I107" s="99">
        <v>4.8</v>
      </c>
      <c r="J107" s="99">
        <v>1029026.01</v>
      </c>
      <c r="K107" s="128" t="s">
        <v>246</v>
      </c>
      <c r="L107" s="128" t="s">
        <v>243</v>
      </c>
      <c r="M107" s="128" t="s">
        <v>268</v>
      </c>
    </row>
    <row r="108" spans="1:13" ht="70.5" x14ac:dyDescent="0.25">
      <c r="A108" s="128">
        <v>98</v>
      </c>
      <c r="B108" s="128" t="s">
        <v>241</v>
      </c>
      <c r="C108" s="128" t="s">
        <v>242</v>
      </c>
      <c r="D108" s="102" t="s">
        <v>134</v>
      </c>
      <c r="E108" s="128" t="s">
        <v>134</v>
      </c>
      <c r="F108" s="100">
        <v>317</v>
      </c>
      <c r="G108" s="101">
        <v>2012</v>
      </c>
      <c r="H108" s="102" t="s">
        <v>47</v>
      </c>
      <c r="I108" s="99">
        <v>13.14</v>
      </c>
      <c r="J108" s="99">
        <v>2000032.9</v>
      </c>
      <c r="K108" s="128" t="s">
        <v>246</v>
      </c>
      <c r="L108" s="128" t="s">
        <v>243</v>
      </c>
      <c r="M108" s="128" t="s">
        <v>268</v>
      </c>
    </row>
    <row r="109" spans="1:13" x14ac:dyDescent="0.25">
      <c r="A109" s="128">
        <v>99</v>
      </c>
      <c r="B109" s="128" t="s">
        <v>241</v>
      </c>
      <c r="C109" s="128" t="s">
        <v>242</v>
      </c>
      <c r="D109" s="102" t="s">
        <v>135</v>
      </c>
      <c r="E109" s="128" t="s">
        <v>322</v>
      </c>
      <c r="F109" s="100">
        <v>318</v>
      </c>
      <c r="G109" s="101">
        <v>2012</v>
      </c>
      <c r="H109" s="102" t="s">
        <v>47</v>
      </c>
      <c r="I109" s="99">
        <v>3.83</v>
      </c>
      <c r="J109" s="99">
        <v>644456.77</v>
      </c>
      <c r="K109" s="128" t="s">
        <v>246</v>
      </c>
      <c r="L109" s="128" t="s">
        <v>243</v>
      </c>
      <c r="M109" s="128" t="s">
        <v>268</v>
      </c>
    </row>
    <row r="110" spans="1:13" ht="70.5" x14ac:dyDescent="0.25">
      <c r="A110" s="128">
        <v>100</v>
      </c>
      <c r="B110" s="128" t="s">
        <v>241</v>
      </c>
      <c r="C110" s="128" t="s">
        <v>242</v>
      </c>
      <c r="D110" s="102" t="s">
        <v>136</v>
      </c>
      <c r="E110" s="128" t="s">
        <v>136</v>
      </c>
      <c r="F110" s="100">
        <v>319</v>
      </c>
      <c r="G110" s="101">
        <v>1997</v>
      </c>
      <c r="H110" s="102" t="s">
        <v>47</v>
      </c>
      <c r="I110" s="99">
        <v>8.42</v>
      </c>
      <c r="J110" s="99">
        <v>552230.01</v>
      </c>
      <c r="K110" s="128" t="s">
        <v>246</v>
      </c>
      <c r="L110" s="128" t="s">
        <v>243</v>
      </c>
      <c r="M110" s="128" t="s">
        <v>268</v>
      </c>
    </row>
    <row r="111" spans="1:13" ht="70.5" x14ac:dyDescent="0.25">
      <c r="A111" s="128">
        <v>101</v>
      </c>
      <c r="B111" s="128" t="s">
        <v>241</v>
      </c>
      <c r="C111" s="128" t="s">
        <v>242</v>
      </c>
      <c r="D111" s="102" t="s">
        <v>137</v>
      </c>
      <c r="E111" s="128" t="s">
        <v>323</v>
      </c>
      <c r="F111" s="100">
        <v>321</v>
      </c>
      <c r="G111" s="101">
        <v>2014</v>
      </c>
      <c r="H111" s="102" t="s">
        <v>47</v>
      </c>
      <c r="I111" s="99">
        <v>5.82</v>
      </c>
      <c r="J111" s="99">
        <v>887639.09</v>
      </c>
      <c r="K111" s="128" t="s">
        <v>246</v>
      </c>
      <c r="L111" s="128" t="s">
        <v>243</v>
      </c>
      <c r="M111" s="128" t="s">
        <v>268</v>
      </c>
    </row>
    <row r="112" spans="1:13" ht="46.5" x14ac:dyDescent="0.25">
      <c r="A112" s="128">
        <v>102</v>
      </c>
      <c r="B112" s="128" t="s">
        <v>241</v>
      </c>
      <c r="C112" s="128" t="s">
        <v>242</v>
      </c>
      <c r="D112" s="102" t="s">
        <v>139</v>
      </c>
      <c r="E112" s="128" t="s">
        <v>342</v>
      </c>
      <c r="F112" s="100">
        <v>332</v>
      </c>
      <c r="G112" s="101">
        <v>2009</v>
      </c>
      <c r="H112" s="102" t="s">
        <v>47</v>
      </c>
      <c r="I112" s="99">
        <v>25</v>
      </c>
      <c r="J112" s="99">
        <v>11120645.18</v>
      </c>
      <c r="K112" s="128" t="s">
        <v>245</v>
      </c>
      <c r="L112" s="128" t="s">
        <v>243</v>
      </c>
      <c r="M112" s="128" t="s">
        <v>268</v>
      </c>
    </row>
    <row r="113" spans="1:13" ht="69.75" x14ac:dyDescent="0.25">
      <c r="A113" s="128">
        <v>103</v>
      </c>
      <c r="B113" s="128" t="s">
        <v>241</v>
      </c>
      <c r="C113" s="128" t="s">
        <v>242</v>
      </c>
      <c r="D113" s="102" t="s">
        <v>140</v>
      </c>
      <c r="E113" s="128" t="s">
        <v>343</v>
      </c>
      <c r="F113" s="100">
        <v>335</v>
      </c>
      <c r="G113" s="101">
        <v>2009</v>
      </c>
      <c r="H113" s="102" t="s">
        <v>47</v>
      </c>
      <c r="I113" s="99">
        <v>26.117999999999999</v>
      </c>
      <c r="J113" s="99">
        <v>12825175.390000001</v>
      </c>
      <c r="K113" s="128" t="s">
        <v>245</v>
      </c>
      <c r="L113" s="128" t="s">
        <v>243</v>
      </c>
      <c r="M113" s="128" t="s">
        <v>268</v>
      </c>
    </row>
    <row r="114" spans="1:13" ht="69.75" x14ac:dyDescent="0.25">
      <c r="A114" s="128">
        <v>104</v>
      </c>
      <c r="B114" s="128" t="s">
        <v>241</v>
      </c>
      <c r="C114" s="128" t="s">
        <v>242</v>
      </c>
      <c r="D114" s="102" t="s">
        <v>141</v>
      </c>
      <c r="E114" s="128" t="s">
        <v>141</v>
      </c>
      <c r="F114" s="100">
        <v>337</v>
      </c>
      <c r="G114" s="101">
        <v>2006</v>
      </c>
      <c r="H114" s="102" t="s">
        <v>47</v>
      </c>
      <c r="I114" s="99">
        <v>5.14</v>
      </c>
      <c r="J114" s="99">
        <v>404832.22</v>
      </c>
      <c r="K114" s="128" t="s">
        <v>245</v>
      </c>
      <c r="L114" s="128" t="s">
        <v>243</v>
      </c>
      <c r="M114" s="128" t="s">
        <v>267</v>
      </c>
    </row>
    <row r="115" spans="1:13" ht="46.5" x14ac:dyDescent="0.25">
      <c r="A115" s="128">
        <v>105</v>
      </c>
      <c r="B115" s="128" t="s">
        <v>241</v>
      </c>
      <c r="C115" s="128" t="s">
        <v>242</v>
      </c>
      <c r="D115" s="102" t="s">
        <v>142</v>
      </c>
      <c r="E115" s="128" t="s">
        <v>142</v>
      </c>
      <c r="F115" s="100">
        <v>338</v>
      </c>
      <c r="G115" s="101">
        <v>2005</v>
      </c>
      <c r="H115" s="102" t="s">
        <v>47</v>
      </c>
      <c r="I115" s="99">
        <v>0.99</v>
      </c>
      <c r="J115" s="99">
        <v>100001.04</v>
      </c>
      <c r="K115" s="128" t="s">
        <v>245</v>
      </c>
      <c r="L115" s="128" t="s">
        <v>243</v>
      </c>
      <c r="M115" s="128" t="s">
        <v>268</v>
      </c>
    </row>
    <row r="116" spans="1:13" ht="46.5" x14ac:dyDescent="0.25">
      <c r="A116" s="128">
        <v>106</v>
      </c>
      <c r="B116" s="128" t="s">
        <v>241</v>
      </c>
      <c r="C116" s="128" t="s">
        <v>242</v>
      </c>
      <c r="D116" s="102" t="s">
        <v>143</v>
      </c>
      <c r="E116" s="128" t="s">
        <v>143</v>
      </c>
      <c r="F116" s="100">
        <v>339</v>
      </c>
      <c r="G116" s="101">
        <v>1993</v>
      </c>
      <c r="H116" s="102" t="s">
        <v>47</v>
      </c>
      <c r="I116" s="99">
        <v>0.6</v>
      </c>
      <c r="J116" s="99">
        <v>56235.45</v>
      </c>
      <c r="K116" s="128" t="s">
        <v>245</v>
      </c>
      <c r="L116" s="128" t="s">
        <v>243</v>
      </c>
      <c r="M116" s="128" t="s">
        <v>268</v>
      </c>
    </row>
    <row r="117" spans="1:13" ht="69.75" x14ac:dyDescent="0.25">
      <c r="A117" s="128">
        <v>107</v>
      </c>
      <c r="B117" s="128" t="s">
        <v>241</v>
      </c>
      <c r="C117" s="128" t="s">
        <v>242</v>
      </c>
      <c r="D117" s="102" t="s">
        <v>144</v>
      </c>
      <c r="E117" s="128" t="s">
        <v>144</v>
      </c>
      <c r="F117" s="100">
        <v>340</v>
      </c>
      <c r="G117" s="101">
        <v>1993</v>
      </c>
      <c r="H117" s="102" t="s">
        <v>47</v>
      </c>
      <c r="I117" s="99">
        <v>0.65</v>
      </c>
      <c r="J117" s="99">
        <v>60985.73</v>
      </c>
      <c r="K117" s="128" t="s">
        <v>245</v>
      </c>
      <c r="L117" s="128" t="s">
        <v>243</v>
      </c>
      <c r="M117" s="128" t="s">
        <v>267</v>
      </c>
    </row>
    <row r="118" spans="1:13" ht="46.5" x14ac:dyDescent="0.25">
      <c r="A118" s="128">
        <v>108</v>
      </c>
      <c r="B118" s="128" t="s">
        <v>241</v>
      </c>
      <c r="C118" s="128" t="s">
        <v>242</v>
      </c>
      <c r="D118" s="102" t="s">
        <v>145</v>
      </c>
      <c r="E118" s="128" t="s">
        <v>145</v>
      </c>
      <c r="F118" s="100">
        <v>341</v>
      </c>
      <c r="G118" s="101">
        <v>1996</v>
      </c>
      <c r="H118" s="102" t="s">
        <v>47</v>
      </c>
      <c r="I118" s="99">
        <v>4.6239999999999997</v>
      </c>
      <c r="J118" s="99">
        <v>436119.29</v>
      </c>
      <c r="K118" s="128" t="s">
        <v>245</v>
      </c>
      <c r="L118" s="128" t="s">
        <v>243</v>
      </c>
      <c r="M118" s="128" t="s">
        <v>268</v>
      </c>
    </row>
    <row r="119" spans="1:13" ht="46.5" x14ac:dyDescent="0.25">
      <c r="A119" s="128">
        <v>109</v>
      </c>
      <c r="B119" s="128" t="s">
        <v>241</v>
      </c>
      <c r="C119" s="128" t="s">
        <v>242</v>
      </c>
      <c r="D119" s="102" t="s">
        <v>146</v>
      </c>
      <c r="E119" s="128" t="s">
        <v>324</v>
      </c>
      <c r="F119" s="100">
        <v>342</v>
      </c>
      <c r="G119" s="101">
        <v>2005</v>
      </c>
      <c r="H119" s="102" t="s">
        <v>47</v>
      </c>
      <c r="I119" s="99">
        <v>1.19</v>
      </c>
      <c r="J119" s="99">
        <v>111533.64</v>
      </c>
      <c r="K119" s="128" t="s">
        <v>245</v>
      </c>
      <c r="L119" s="128" t="s">
        <v>243</v>
      </c>
      <c r="M119" s="128" t="s">
        <v>268</v>
      </c>
    </row>
    <row r="120" spans="1:13" ht="46.5" x14ac:dyDescent="0.25">
      <c r="A120" s="128">
        <v>110</v>
      </c>
      <c r="B120" s="128" t="s">
        <v>241</v>
      </c>
      <c r="C120" s="128" t="s">
        <v>242</v>
      </c>
      <c r="D120" s="102" t="s">
        <v>147</v>
      </c>
      <c r="E120" s="128" t="s">
        <v>325</v>
      </c>
      <c r="F120" s="100">
        <v>343</v>
      </c>
      <c r="G120" s="101">
        <v>2005</v>
      </c>
      <c r="H120" s="102" t="s">
        <v>47</v>
      </c>
      <c r="I120" s="99">
        <v>4.6500000000000004</v>
      </c>
      <c r="J120" s="99">
        <v>435824.73</v>
      </c>
      <c r="K120" s="128" t="s">
        <v>245</v>
      </c>
      <c r="L120" s="128" t="s">
        <v>243</v>
      </c>
      <c r="M120" s="128" t="s">
        <v>268</v>
      </c>
    </row>
    <row r="121" spans="1:13" ht="70.5" x14ac:dyDescent="0.25">
      <c r="A121" s="128">
        <v>111</v>
      </c>
      <c r="B121" s="128" t="s">
        <v>241</v>
      </c>
      <c r="C121" s="128" t="s">
        <v>242</v>
      </c>
      <c r="D121" s="102" t="s">
        <v>148</v>
      </c>
      <c r="E121" s="128" t="s">
        <v>326</v>
      </c>
      <c r="F121" s="100">
        <v>344</v>
      </c>
      <c r="G121" s="101">
        <v>1996</v>
      </c>
      <c r="H121" s="102" t="s">
        <v>47</v>
      </c>
      <c r="I121" s="99">
        <v>11</v>
      </c>
      <c r="J121" s="99">
        <v>1392693.73</v>
      </c>
      <c r="K121" s="128" t="s">
        <v>245</v>
      </c>
      <c r="L121" s="128" t="s">
        <v>243</v>
      </c>
      <c r="M121" s="128" t="s">
        <v>267</v>
      </c>
    </row>
    <row r="122" spans="1:13" ht="70.5" x14ac:dyDescent="0.25">
      <c r="A122" s="128">
        <v>112</v>
      </c>
      <c r="B122" s="128" t="s">
        <v>241</v>
      </c>
      <c r="C122" s="128" t="s">
        <v>242</v>
      </c>
      <c r="D122" s="102" t="s">
        <v>149</v>
      </c>
      <c r="E122" s="128" t="s">
        <v>327</v>
      </c>
      <c r="F122" s="100">
        <v>345</v>
      </c>
      <c r="G122" s="101">
        <v>1996</v>
      </c>
      <c r="H122" s="102" t="s">
        <v>47</v>
      </c>
      <c r="I122" s="99">
        <v>4.57</v>
      </c>
      <c r="J122" s="99">
        <v>578600.93999999994</v>
      </c>
      <c r="K122" s="128" t="s">
        <v>245</v>
      </c>
      <c r="L122" s="128" t="s">
        <v>243</v>
      </c>
      <c r="M122" s="128" t="s">
        <v>268</v>
      </c>
    </row>
    <row r="123" spans="1:13" ht="70.5" x14ac:dyDescent="0.25">
      <c r="A123" s="128">
        <v>113</v>
      </c>
      <c r="B123" s="128" t="s">
        <v>241</v>
      </c>
      <c r="C123" s="128" t="s">
        <v>242</v>
      </c>
      <c r="D123" s="102" t="s">
        <v>150</v>
      </c>
      <c r="E123" s="128" t="s">
        <v>150</v>
      </c>
      <c r="F123" s="100">
        <v>346</v>
      </c>
      <c r="G123" s="101">
        <v>1997</v>
      </c>
      <c r="H123" s="102" t="s">
        <v>47</v>
      </c>
      <c r="I123" s="99">
        <v>10.47</v>
      </c>
      <c r="J123" s="99">
        <v>604834.49</v>
      </c>
      <c r="K123" s="128" t="s">
        <v>245</v>
      </c>
      <c r="L123" s="128" t="s">
        <v>243</v>
      </c>
      <c r="M123" s="128" t="s">
        <v>268</v>
      </c>
    </row>
    <row r="124" spans="1:13" ht="70.5" x14ac:dyDescent="0.25">
      <c r="A124" s="128">
        <v>114</v>
      </c>
      <c r="B124" s="128" t="s">
        <v>241</v>
      </c>
      <c r="C124" s="128" t="s">
        <v>242</v>
      </c>
      <c r="D124" s="102" t="s">
        <v>151</v>
      </c>
      <c r="E124" s="128" t="s">
        <v>328</v>
      </c>
      <c r="F124" s="100">
        <v>347</v>
      </c>
      <c r="G124" s="103">
        <v>2005</v>
      </c>
      <c r="H124" s="102" t="s">
        <v>47</v>
      </c>
      <c r="I124" s="99">
        <v>5.4</v>
      </c>
      <c r="J124" s="99">
        <v>460398.2</v>
      </c>
      <c r="K124" s="128" t="s">
        <v>245</v>
      </c>
      <c r="L124" s="128" t="s">
        <v>243</v>
      </c>
      <c r="M124" s="128" t="s">
        <v>267</v>
      </c>
    </row>
    <row r="125" spans="1:13" ht="70.5" x14ac:dyDescent="0.25">
      <c r="A125" s="128">
        <v>115</v>
      </c>
      <c r="B125" s="128" t="s">
        <v>241</v>
      </c>
      <c r="C125" s="128" t="s">
        <v>242</v>
      </c>
      <c r="D125" s="102" t="s">
        <v>152</v>
      </c>
      <c r="E125" s="128" t="s">
        <v>329</v>
      </c>
      <c r="F125" s="100">
        <v>349</v>
      </c>
      <c r="G125" s="103">
        <v>2006</v>
      </c>
      <c r="H125" s="102" t="s">
        <v>47</v>
      </c>
      <c r="I125" s="99">
        <v>16.854999999999997</v>
      </c>
      <c r="J125" s="99">
        <v>3244124.3000000003</v>
      </c>
      <c r="K125" s="128" t="s">
        <v>245</v>
      </c>
      <c r="L125" s="128" t="s">
        <v>243</v>
      </c>
      <c r="M125" s="128" t="s">
        <v>268</v>
      </c>
    </row>
    <row r="126" spans="1:13" ht="70.5" x14ac:dyDescent="0.25">
      <c r="A126" s="128">
        <v>116</v>
      </c>
      <c r="B126" s="128" t="s">
        <v>241</v>
      </c>
      <c r="C126" s="128" t="s">
        <v>242</v>
      </c>
      <c r="D126" s="102" t="s">
        <v>153</v>
      </c>
      <c r="E126" s="128" t="s">
        <v>330</v>
      </c>
      <c r="F126" s="100">
        <v>351</v>
      </c>
      <c r="G126" s="101">
        <v>1996</v>
      </c>
      <c r="H126" s="102" t="s">
        <v>47</v>
      </c>
      <c r="I126" s="99">
        <v>17.388000000000002</v>
      </c>
      <c r="J126" s="99">
        <v>1692749.23</v>
      </c>
      <c r="K126" s="128" t="s">
        <v>245</v>
      </c>
      <c r="L126" s="128" t="s">
        <v>243</v>
      </c>
      <c r="M126" s="128" t="s">
        <v>268</v>
      </c>
    </row>
    <row r="127" spans="1:13" ht="70.5" x14ac:dyDescent="0.25">
      <c r="A127" s="128">
        <v>117</v>
      </c>
      <c r="B127" s="128" t="s">
        <v>241</v>
      </c>
      <c r="C127" s="128" t="s">
        <v>242</v>
      </c>
      <c r="D127" s="102" t="s">
        <v>154</v>
      </c>
      <c r="E127" s="128" t="s">
        <v>331</v>
      </c>
      <c r="F127" s="100">
        <v>352</v>
      </c>
      <c r="G127" s="101">
        <v>2005</v>
      </c>
      <c r="H127" s="102" t="s">
        <v>47</v>
      </c>
      <c r="I127" s="99">
        <v>9.8940000000000001</v>
      </c>
      <c r="J127" s="99">
        <v>963363.45</v>
      </c>
      <c r="K127" s="128" t="s">
        <v>245</v>
      </c>
      <c r="L127" s="128" t="s">
        <v>243</v>
      </c>
      <c r="M127" s="128" t="s">
        <v>267</v>
      </c>
    </row>
    <row r="128" spans="1:13" ht="46.5" x14ac:dyDescent="0.25">
      <c r="A128" s="128">
        <v>118</v>
      </c>
      <c r="B128" s="128" t="s">
        <v>241</v>
      </c>
      <c r="C128" s="128" t="s">
        <v>242</v>
      </c>
      <c r="D128" s="102" t="s">
        <v>156</v>
      </c>
      <c r="E128" s="128" t="s">
        <v>156</v>
      </c>
      <c r="F128" s="100">
        <v>370</v>
      </c>
      <c r="G128" s="101">
        <v>2007</v>
      </c>
      <c r="H128" s="102" t="s">
        <v>22</v>
      </c>
      <c r="I128" s="99">
        <v>1</v>
      </c>
      <c r="J128" s="99">
        <v>296811.33</v>
      </c>
      <c r="K128" s="128" t="s">
        <v>246</v>
      </c>
      <c r="L128" s="128" t="s">
        <v>361</v>
      </c>
      <c r="M128" s="128" t="s">
        <v>268</v>
      </c>
    </row>
    <row r="129" spans="1:13" x14ac:dyDescent="0.25">
      <c r="A129" s="128">
        <v>119</v>
      </c>
      <c r="B129" s="128" t="s">
        <v>241</v>
      </c>
      <c r="C129" s="128" t="s">
        <v>242</v>
      </c>
      <c r="D129" s="102" t="s">
        <v>157</v>
      </c>
      <c r="E129" s="128" t="s">
        <v>157</v>
      </c>
      <c r="F129" s="100">
        <v>376</v>
      </c>
      <c r="G129" s="101">
        <v>1995</v>
      </c>
      <c r="H129" s="102" t="s">
        <v>22</v>
      </c>
      <c r="I129" s="99">
        <v>12</v>
      </c>
      <c r="J129" s="99">
        <v>5907084.9699999997</v>
      </c>
      <c r="K129" s="128" t="s">
        <v>246</v>
      </c>
      <c r="L129" s="128" t="s">
        <v>243</v>
      </c>
      <c r="M129" s="128" t="s">
        <v>268</v>
      </c>
    </row>
    <row r="130" spans="1:13" x14ac:dyDescent="0.25">
      <c r="A130" s="128">
        <v>120</v>
      </c>
      <c r="B130" s="128" t="s">
        <v>241</v>
      </c>
      <c r="C130" s="128" t="s">
        <v>242</v>
      </c>
      <c r="D130" s="102" t="s">
        <v>158</v>
      </c>
      <c r="E130" s="128" t="s">
        <v>158</v>
      </c>
      <c r="F130" s="100">
        <v>377</v>
      </c>
      <c r="G130" s="101">
        <v>1995</v>
      </c>
      <c r="H130" s="102" t="s">
        <v>22</v>
      </c>
      <c r="I130" s="99">
        <v>7</v>
      </c>
      <c r="J130" s="99">
        <v>4479539.42</v>
      </c>
      <c r="K130" s="128" t="s">
        <v>246</v>
      </c>
      <c r="L130" s="128" t="s">
        <v>243</v>
      </c>
      <c r="M130" s="128" t="s">
        <v>268</v>
      </c>
    </row>
    <row r="131" spans="1:13" ht="69.75" x14ac:dyDescent="0.25">
      <c r="A131" s="128">
        <v>121</v>
      </c>
      <c r="B131" s="128" t="s">
        <v>241</v>
      </c>
      <c r="C131" s="128" t="s">
        <v>242</v>
      </c>
      <c r="D131" s="102" t="s">
        <v>159</v>
      </c>
      <c r="E131" s="128" t="s">
        <v>159</v>
      </c>
      <c r="F131" s="100">
        <v>378</v>
      </c>
      <c r="G131" s="101">
        <v>1993</v>
      </c>
      <c r="H131" s="102" t="s">
        <v>22</v>
      </c>
      <c r="I131" s="99">
        <v>7</v>
      </c>
      <c r="J131" s="99">
        <v>63261654.659999996</v>
      </c>
      <c r="K131" s="128" t="s">
        <v>246</v>
      </c>
      <c r="L131" s="128" t="s">
        <v>243</v>
      </c>
      <c r="M131" s="128" t="s">
        <v>269</v>
      </c>
    </row>
    <row r="132" spans="1:13" ht="70.5" x14ac:dyDescent="0.25">
      <c r="A132" s="128">
        <v>122</v>
      </c>
      <c r="B132" s="128" t="s">
        <v>241</v>
      </c>
      <c r="C132" s="128" t="s">
        <v>242</v>
      </c>
      <c r="D132" s="102" t="s">
        <v>160</v>
      </c>
      <c r="E132" s="128" t="s">
        <v>160</v>
      </c>
      <c r="F132" s="100">
        <v>379</v>
      </c>
      <c r="G132" s="101">
        <v>1998</v>
      </c>
      <c r="H132" s="102" t="s">
        <v>22</v>
      </c>
      <c r="I132" s="99">
        <v>1</v>
      </c>
      <c r="J132" s="99">
        <v>1769824.42</v>
      </c>
      <c r="K132" s="128" t="s">
        <v>246</v>
      </c>
      <c r="L132" s="128" t="s">
        <v>243</v>
      </c>
      <c r="M132" s="128" t="s">
        <v>269</v>
      </c>
    </row>
    <row r="133" spans="1:13" ht="69.75" x14ac:dyDescent="0.25">
      <c r="A133" s="128">
        <v>123</v>
      </c>
      <c r="B133" s="128" t="s">
        <v>241</v>
      </c>
      <c r="C133" s="128" t="s">
        <v>242</v>
      </c>
      <c r="D133" s="102" t="s">
        <v>161</v>
      </c>
      <c r="E133" s="128" t="s">
        <v>161</v>
      </c>
      <c r="F133" s="100">
        <v>380</v>
      </c>
      <c r="G133" s="103">
        <v>1996</v>
      </c>
      <c r="H133" s="102" t="s">
        <v>22</v>
      </c>
      <c r="I133" s="99">
        <v>11</v>
      </c>
      <c r="J133" s="99">
        <v>4201942.54</v>
      </c>
      <c r="K133" s="128" t="s">
        <v>246</v>
      </c>
      <c r="L133" s="128" t="s">
        <v>243</v>
      </c>
      <c r="M133" s="128" t="s">
        <v>269</v>
      </c>
    </row>
    <row r="134" spans="1:13" ht="69.75" x14ac:dyDescent="0.25">
      <c r="A134" s="128">
        <v>124</v>
      </c>
      <c r="B134" s="128" t="s">
        <v>241</v>
      </c>
      <c r="C134" s="128" t="s">
        <v>242</v>
      </c>
      <c r="D134" s="102" t="s">
        <v>162</v>
      </c>
      <c r="E134" s="128" t="s">
        <v>332</v>
      </c>
      <c r="F134" s="100">
        <v>381</v>
      </c>
      <c r="G134" s="103">
        <v>1996</v>
      </c>
      <c r="H134" s="102" t="s">
        <v>22</v>
      </c>
      <c r="I134" s="99">
        <v>3</v>
      </c>
      <c r="J134" s="99">
        <v>2438594.19</v>
      </c>
      <c r="K134" s="128" t="s">
        <v>246</v>
      </c>
      <c r="L134" s="128" t="s">
        <v>243</v>
      </c>
      <c r="M134" s="128" t="s">
        <v>265</v>
      </c>
    </row>
    <row r="135" spans="1:13" ht="70.5" x14ac:dyDescent="0.25">
      <c r="A135" s="128">
        <v>125</v>
      </c>
      <c r="B135" s="128" t="s">
        <v>241</v>
      </c>
      <c r="C135" s="128" t="s">
        <v>242</v>
      </c>
      <c r="D135" s="102" t="s">
        <v>163</v>
      </c>
      <c r="E135" s="128" t="s">
        <v>163</v>
      </c>
      <c r="F135" s="100">
        <v>382</v>
      </c>
      <c r="G135" s="101">
        <v>2000</v>
      </c>
      <c r="H135" s="102" t="s">
        <v>22</v>
      </c>
      <c r="I135" s="99">
        <v>2</v>
      </c>
      <c r="J135" s="99">
        <v>4078865.15</v>
      </c>
      <c r="K135" s="128" t="s">
        <v>246</v>
      </c>
      <c r="L135" s="128" t="s">
        <v>243</v>
      </c>
      <c r="M135" s="128" t="s">
        <v>265</v>
      </c>
    </row>
    <row r="136" spans="1:13" x14ac:dyDescent="0.25">
      <c r="A136" s="128">
        <v>126</v>
      </c>
      <c r="B136" s="128" t="s">
        <v>241</v>
      </c>
      <c r="C136" s="128" t="s">
        <v>242</v>
      </c>
      <c r="D136" s="102" t="s">
        <v>164</v>
      </c>
      <c r="E136" s="128" t="s">
        <v>164</v>
      </c>
      <c r="F136" s="100">
        <v>407</v>
      </c>
      <c r="G136" s="101">
        <v>2015</v>
      </c>
      <c r="H136" s="102" t="s">
        <v>22</v>
      </c>
      <c r="I136" s="99">
        <v>9</v>
      </c>
      <c r="J136" s="99">
        <v>100713.46</v>
      </c>
      <c r="K136" s="128" t="s">
        <v>245</v>
      </c>
      <c r="L136" s="128" t="s">
        <v>243</v>
      </c>
      <c r="M136" s="128" t="s">
        <v>268</v>
      </c>
    </row>
    <row r="137" spans="1:13" ht="70.5" x14ac:dyDescent="0.25">
      <c r="A137" s="128">
        <v>127</v>
      </c>
      <c r="B137" s="128" t="s">
        <v>241</v>
      </c>
      <c r="C137" s="128" t="s">
        <v>242</v>
      </c>
      <c r="D137" s="102" t="s">
        <v>167</v>
      </c>
      <c r="E137" s="128" t="s">
        <v>167</v>
      </c>
      <c r="F137" s="100">
        <v>424</v>
      </c>
      <c r="G137" s="101">
        <v>1998</v>
      </c>
      <c r="H137" s="102" t="s">
        <v>22</v>
      </c>
      <c r="I137" s="99">
        <v>4</v>
      </c>
      <c r="J137" s="99">
        <v>165978.85</v>
      </c>
      <c r="K137" s="128" t="s">
        <v>245</v>
      </c>
      <c r="L137" s="128" t="s">
        <v>243</v>
      </c>
      <c r="M137" s="128" t="s">
        <v>269</v>
      </c>
    </row>
    <row r="138" spans="1:13" ht="69.75" x14ac:dyDescent="0.25">
      <c r="A138" s="128">
        <v>128</v>
      </c>
      <c r="B138" s="128" t="s">
        <v>241</v>
      </c>
      <c r="C138" s="128" t="s">
        <v>242</v>
      </c>
      <c r="D138" s="102" t="s">
        <v>168</v>
      </c>
      <c r="E138" s="128" t="s">
        <v>168</v>
      </c>
      <c r="F138" s="100">
        <v>425</v>
      </c>
      <c r="G138" s="101">
        <v>1998</v>
      </c>
      <c r="H138" s="102" t="s">
        <v>22</v>
      </c>
      <c r="I138" s="99">
        <v>40</v>
      </c>
      <c r="J138" s="99">
        <v>302961.39</v>
      </c>
      <c r="K138" s="128" t="s">
        <v>245</v>
      </c>
      <c r="L138" s="128" t="s">
        <v>243</v>
      </c>
      <c r="M138" s="128" t="s">
        <v>269</v>
      </c>
    </row>
    <row r="139" spans="1:13" ht="70.5" x14ac:dyDescent="0.25">
      <c r="A139" s="128">
        <v>129</v>
      </c>
      <c r="B139" s="128" t="s">
        <v>241</v>
      </c>
      <c r="C139" s="128" t="s">
        <v>242</v>
      </c>
      <c r="D139" s="102" t="s">
        <v>169</v>
      </c>
      <c r="E139" s="128" t="s">
        <v>169</v>
      </c>
      <c r="F139" s="100">
        <v>426</v>
      </c>
      <c r="G139" s="101">
        <v>2004</v>
      </c>
      <c r="H139" s="102" t="s">
        <v>22</v>
      </c>
      <c r="I139" s="99">
        <v>1</v>
      </c>
      <c r="J139" s="99">
        <v>1235237.56</v>
      </c>
      <c r="K139" s="128" t="s">
        <v>245</v>
      </c>
      <c r="L139" s="128" t="s">
        <v>243</v>
      </c>
      <c r="M139" s="128" t="s">
        <v>265</v>
      </c>
    </row>
    <row r="140" spans="1:13" ht="69.75" x14ac:dyDescent="0.25">
      <c r="A140" s="128">
        <v>130</v>
      </c>
      <c r="B140" s="128" t="s">
        <v>241</v>
      </c>
      <c r="C140" s="128" t="s">
        <v>242</v>
      </c>
      <c r="D140" s="102" t="s">
        <v>170</v>
      </c>
      <c r="E140" s="128" t="s">
        <v>170</v>
      </c>
      <c r="F140" s="100">
        <v>427</v>
      </c>
      <c r="G140" s="101">
        <v>2008</v>
      </c>
      <c r="H140" s="102" t="s">
        <v>22</v>
      </c>
      <c r="I140" s="99">
        <v>1</v>
      </c>
      <c r="J140" s="99">
        <v>484708.21</v>
      </c>
      <c r="K140" s="128" t="s">
        <v>245</v>
      </c>
      <c r="L140" s="128" t="s">
        <v>243</v>
      </c>
      <c r="M140" s="128" t="s">
        <v>269</v>
      </c>
    </row>
    <row r="141" spans="1:13" ht="70.5" x14ac:dyDescent="0.25">
      <c r="A141" s="128">
        <v>131</v>
      </c>
      <c r="B141" s="128" t="s">
        <v>241</v>
      </c>
      <c r="C141" s="128" t="s">
        <v>242</v>
      </c>
      <c r="D141" s="102" t="s">
        <v>62</v>
      </c>
      <c r="E141" s="128" t="s">
        <v>310</v>
      </c>
      <c r="F141" s="100">
        <v>429</v>
      </c>
      <c r="G141" s="101">
        <v>1996</v>
      </c>
      <c r="H141" s="102" t="s">
        <v>22</v>
      </c>
      <c r="I141" s="99">
        <v>1</v>
      </c>
      <c r="J141" s="99">
        <v>915335.83</v>
      </c>
      <c r="K141" s="128" t="s">
        <v>245</v>
      </c>
      <c r="L141" s="128" t="s">
        <v>243</v>
      </c>
      <c r="M141" s="128" t="s">
        <v>265</v>
      </c>
    </row>
    <row r="142" spans="1:13" ht="70.5" x14ac:dyDescent="0.25">
      <c r="A142" s="128">
        <v>132</v>
      </c>
      <c r="B142" s="128" t="s">
        <v>241</v>
      </c>
      <c r="C142" s="128" t="s">
        <v>242</v>
      </c>
      <c r="D142" s="102" t="s">
        <v>171</v>
      </c>
      <c r="E142" s="128" t="s">
        <v>171</v>
      </c>
      <c r="F142" s="100">
        <v>432</v>
      </c>
      <c r="G142" s="101">
        <v>2015</v>
      </c>
      <c r="H142" s="102" t="s">
        <v>22</v>
      </c>
      <c r="I142" s="99">
        <v>1</v>
      </c>
      <c r="J142" s="99">
        <v>1940890.9</v>
      </c>
      <c r="K142" s="128" t="s">
        <v>245</v>
      </c>
      <c r="L142" s="128" t="s">
        <v>364</v>
      </c>
      <c r="M142" s="128" t="s">
        <v>268</v>
      </c>
    </row>
    <row r="143" spans="1:13" ht="70.5" x14ac:dyDescent="0.25">
      <c r="A143" s="128">
        <v>133</v>
      </c>
      <c r="B143" s="128" t="s">
        <v>241</v>
      </c>
      <c r="C143" s="128" t="s">
        <v>242</v>
      </c>
      <c r="D143" s="102" t="s">
        <v>172</v>
      </c>
      <c r="E143" s="128" t="s">
        <v>172</v>
      </c>
      <c r="F143" s="100">
        <v>433</v>
      </c>
      <c r="G143" s="101">
        <v>2000</v>
      </c>
      <c r="H143" s="102" t="s">
        <v>22</v>
      </c>
      <c r="I143" s="99">
        <v>2</v>
      </c>
      <c r="J143" s="99">
        <v>209618.81</v>
      </c>
      <c r="K143" s="128" t="s">
        <v>245</v>
      </c>
      <c r="L143" s="128" t="s">
        <v>364</v>
      </c>
      <c r="M143" s="128" t="s">
        <v>265</v>
      </c>
    </row>
    <row r="144" spans="1:13" x14ac:dyDescent="0.25">
      <c r="A144" s="128">
        <v>134</v>
      </c>
      <c r="B144" s="128" t="s">
        <v>241</v>
      </c>
      <c r="C144" s="128" t="s">
        <v>242</v>
      </c>
      <c r="D144" s="102" t="s">
        <v>173</v>
      </c>
      <c r="E144" s="128" t="s">
        <v>173</v>
      </c>
      <c r="F144" s="100">
        <v>478</v>
      </c>
      <c r="G144" s="101">
        <v>1998</v>
      </c>
      <c r="H144" s="102" t="s">
        <v>22</v>
      </c>
      <c r="I144" s="99">
        <v>1</v>
      </c>
      <c r="J144" s="99">
        <v>112485.66</v>
      </c>
      <c r="K144" s="128" t="s">
        <v>246</v>
      </c>
      <c r="L144" s="128" t="s">
        <v>243</v>
      </c>
      <c r="M144" s="128" t="s">
        <v>268</v>
      </c>
    </row>
    <row r="145" spans="1:13" x14ac:dyDescent="0.25">
      <c r="A145" s="128">
        <v>135</v>
      </c>
      <c r="B145" s="128" t="s">
        <v>241</v>
      </c>
      <c r="C145" s="128" t="s">
        <v>242</v>
      </c>
      <c r="D145" s="102" t="s">
        <v>174</v>
      </c>
      <c r="E145" s="128" t="s">
        <v>174</v>
      </c>
      <c r="F145" s="100">
        <v>479</v>
      </c>
      <c r="G145" s="103">
        <v>1998</v>
      </c>
      <c r="H145" s="102" t="s">
        <v>22</v>
      </c>
      <c r="I145" s="99">
        <v>1</v>
      </c>
      <c r="J145" s="99">
        <v>124984.07</v>
      </c>
      <c r="K145" s="128" t="s">
        <v>246</v>
      </c>
      <c r="L145" s="128" t="s">
        <v>243</v>
      </c>
      <c r="M145" s="128" t="s">
        <v>268</v>
      </c>
    </row>
    <row r="146" spans="1:13" ht="70.5" x14ac:dyDescent="0.25">
      <c r="A146" s="128">
        <v>136</v>
      </c>
      <c r="B146" s="128" t="s">
        <v>241</v>
      </c>
      <c r="C146" s="128" t="s">
        <v>242</v>
      </c>
      <c r="D146" s="102" t="s">
        <v>175</v>
      </c>
      <c r="E146" s="128" t="s">
        <v>175</v>
      </c>
      <c r="F146" s="100">
        <v>480</v>
      </c>
      <c r="G146" s="101">
        <v>1998</v>
      </c>
      <c r="H146" s="102" t="s">
        <v>22</v>
      </c>
      <c r="I146" s="99">
        <v>4</v>
      </c>
      <c r="J146" s="99">
        <v>587925.06999999995</v>
      </c>
      <c r="K146" s="128" t="s">
        <v>246</v>
      </c>
      <c r="L146" s="128" t="s">
        <v>243</v>
      </c>
      <c r="M146" s="128" t="s">
        <v>269</v>
      </c>
    </row>
    <row r="147" spans="1:13" ht="70.5" x14ac:dyDescent="0.25">
      <c r="A147" s="128">
        <v>137</v>
      </c>
      <c r="B147" s="128" t="s">
        <v>241</v>
      </c>
      <c r="C147" s="128" t="s">
        <v>242</v>
      </c>
      <c r="D147" s="102" t="s">
        <v>176</v>
      </c>
      <c r="E147" s="128" t="s">
        <v>176</v>
      </c>
      <c r="F147" s="100">
        <v>481</v>
      </c>
      <c r="G147" s="101">
        <v>1998</v>
      </c>
      <c r="H147" s="102" t="s">
        <v>22</v>
      </c>
      <c r="I147" s="99">
        <v>4</v>
      </c>
      <c r="J147" s="99">
        <v>949878.94</v>
      </c>
      <c r="K147" s="128" t="s">
        <v>246</v>
      </c>
      <c r="L147" s="128" t="s">
        <v>243</v>
      </c>
      <c r="M147" s="128" t="s">
        <v>269</v>
      </c>
    </row>
    <row r="148" spans="1:13" ht="70.5" x14ac:dyDescent="0.25">
      <c r="A148" s="128">
        <v>138</v>
      </c>
      <c r="B148" s="128" t="s">
        <v>241</v>
      </c>
      <c r="C148" s="128" t="s">
        <v>242</v>
      </c>
      <c r="D148" s="102" t="s">
        <v>177</v>
      </c>
      <c r="E148" s="128" t="s">
        <v>177</v>
      </c>
      <c r="F148" s="100">
        <v>482</v>
      </c>
      <c r="G148" s="101">
        <v>1998</v>
      </c>
      <c r="H148" s="102" t="s">
        <v>22</v>
      </c>
      <c r="I148" s="99">
        <v>4</v>
      </c>
      <c r="J148" s="99">
        <v>1091860.8400000001</v>
      </c>
      <c r="K148" s="128" t="s">
        <v>246</v>
      </c>
      <c r="L148" s="128" t="s">
        <v>243</v>
      </c>
      <c r="M148" s="128" t="s">
        <v>269</v>
      </c>
    </row>
    <row r="149" spans="1:13" ht="70.5" x14ac:dyDescent="0.25">
      <c r="A149" s="128">
        <v>139</v>
      </c>
      <c r="B149" s="128" t="s">
        <v>241</v>
      </c>
      <c r="C149" s="128" t="s">
        <v>242</v>
      </c>
      <c r="D149" s="102" t="s">
        <v>178</v>
      </c>
      <c r="E149" s="128" t="s">
        <v>178</v>
      </c>
      <c r="F149" s="100">
        <v>483</v>
      </c>
      <c r="G149" s="101">
        <v>1998</v>
      </c>
      <c r="H149" s="102" t="s">
        <v>22</v>
      </c>
      <c r="I149" s="99">
        <v>4</v>
      </c>
      <c r="J149" s="99">
        <v>1527805.28</v>
      </c>
      <c r="K149" s="128" t="s">
        <v>246</v>
      </c>
      <c r="L149" s="128" t="s">
        <v>243</v>
      </c>
      <c r="M149" s="128" t="s">
        <v>269</v>
      </c>
    </row>
    <row r="150" spans="1:13" ht="69.75" x14ac:dyDescent="0.25">
      <c r="A150" s="128">
        <v>140</v>
      </c>
      <c r="B150" s="128" t="s">
        <v>241</v>
      </c>
      <c r="C150" s="128" t="s">
        <v>242</v>
      </c>
      <c r="D150" s="102" t="s">
        <v>179</v>
      </c>
      <c r="E150" s="128" t="s">
        <v>179</v>
      </c>
      <c r="F150" s="100">
        <v>484</v>
      </c>
      <c r="G150" s="101">
        <v>1998</v>
      </c>
      <c r="H150" s="102" t="s">
        <v>22</v>
      </c>
      <c r="I150" s="99">
        <v>30</v>
      </c>
      <c r="J150" s="99">
        <v>164978.97</v>
      </c>
      <c r="K150" s="128" t="s">
        <v>246</v>
      </c>
      <c r="L150" s="128" t="s">
        <v>243</v>
      </c>
      <c r="M150" s="128" t="s">
        <v>269</v>
      </c>
    </row>
    <row r="151" spans="1:13" ht="69.75" x14ac:dyDescent="0.25">
      <c r="A151" s="128">
        <v>141</v>
      </c>
      <c r="B151" s="128" t="s">
        <v>241</v>
      </c>
      <c r="C151" s="128" t="s">
        <v>242</v>
      </c>
      <c r="D151" s="102" t="s">
        <v>180</v>
      </c>
      <c r="E151" s="128" t="s">
        <v>180</v>
      </c>
      <c r="F151" s="100">
        <v>485</v>
      </c>
      <c r="G151" s="101">
        <v>1998</v>
      </c>
      <c r="H151" s="102" t="s">
        <v>22</v>
      </c>
      <c r="I151" s="99">
        <v>43</v>
      </c>
      <c r="J151" s="99">
        <v>268715.75</v>
      </c>
      <c r="K151" s="128" t="s">
        <v>246</v>
      </c>
      <c r="L151" s="128" t="s">
        <v>243</v>
      </c>
      <c r="M151" s="128" t="s">
        <v>269</v>
      </c>
    </row>
    <row r="152" spans="1:13" x14ac:dyDescent="0.25">
      <c r="A152" s="128">
        <v>142</v>
      </c>
      <c r="B152" s="128" t="s">
        <v>241</v>
      </c>
      <c r="C152" s="128" t="s">
        <v>242</v>
      </c>
      <c r="D152" s="102" t="s">
        <v>181</v>
      </c>
      <c r="E152" s="128" t="s">
        <v>344</v>
      </c>
      <c r="F152" s="100">
        <v>486</v>
      </c>
      <c r="G152" s="101">
        <v>1996</v>
      </c>
      <c r="H152" s="102" t="s">
        <v>22</v>
      </c>
      <c r="I152" s="99">
        <v>6</v>
      </c>
      <c r="J152" s="99">
        <v>66304.66</v>
      </c>
      <c r="K152" s="128" t="s">
        <v>246</v>
      </c>
      <c r="L152" s="128" t="s">
        <v>243</v>
      </c>
      <c r="M152" s="128" t="s">
        <v>268</v>
      </c>
    </row>
    <row r="153" spans="1:13" ht="70.5" x14ac:dyDescent="0.25">
      <c r="A153" s="128">
        <v>143</v>
      </c>
      <c r="B153" s="128" t="s">
        <v>241</v>
      </c>
      <c r="C153" s="128" t="s">
        <v>242</v>
      </c>
      <c r="D153" s="102" t="s">
        <v>182</v>
      </c>
      <c r="E153" s="128" t="s">
        <v>182</v>
      </c>
      <c r="F153" s="100">
        <v>487</v>
      </c>
      <c r="G153" s="101">
        <v>2004</v>
      </c>
      <c r="H153" s="102" t="s">
        <v>22</v>
      </c>
      <c r="I153" s="99">
        <v>1</v>
      </c>
      <c r="J153" s="99">
        <v>266103.57</v>
      </c>
      <c r="K153" s="128" t="s">
        <v>246</v>
      </c>
      <c r="L153" s="128" t="s">
        <v>243</v>
      </c>
      <c r="M153" s="128" t="s">
        <v>265</v>
      </c>
    </row>
    <row r="154" spans="1:13" ht="69.75" x14ac:dyDescent="0.25">
      <c r="A154" s="128">
        <v>144</v>
      </c>
      <c r="B154" s="128" t="s">
        <v>241</v>
      </c>
      <c r="C154" s="128" t="s">
        <v>242</v>
      </c>
      <c r="D154" s="102" t="s">
        <v>184</v>
      </c>
      <c r="E154" s="128" t="s">
        <v>333</v>
      </c>
      <c r="F154" s="100">
        <v>508</v>
      </c>
      <c r="G154" s="101">
        <v>1998</v>
      </c>
      <c r="H154" s="102" t="s">
        <v>22</v>
      </c>
      <c r="I154" s="99">
        <v>22</v>
      </c>
      <c r="J154" s="99">
        <v>835902.94</v>
      </c>
      <c r="K154" s="128" t="s">
        <v>245</v>
      </c>
      <c r="L154" s="128" t="s">
        <v>243</v>
      </c>
      <c r="M154" s="128" t="s">
        <v>269</v>
      </c>
    </row>
    <row r="155" spans="1:13" ht="69.75" x14ac:dyDescent="0.25">
      <c r="A155" s="128">
        <v>145</v>
      </c>
      <c r="B155" s="128" t="s">
        <v>241</v>
      </c>
      <c r="C155" s="128" t="s">
        <v>242</v>
      </c>
      <c r="D155" s="102" t="s">
        <v>185</v>
      </c>
      <c r="E155" s="128" t="s">
        <v>334</v>
      </c>
      <c r="F155" s="100">
        <v>509</v>
      </c>
      <c r="G155" s="101">
        <v>1998</v>
      </c>
      <c r="H155" s="102" t="s">
        <v>22</v>
      </c>
      <c r="I155" s="99">
        <v>1</v>
      </c>
      <c r="J155" s="99">
        <v>75490.38</v>
      </c>
      <c r="K155" s="128" t="s">
        <v>245</v>
      </c>
      <c r="L155" s="128" t="s">
        <v>243</v>
      </c>
      <c r="M155" s="128" t="s">
        <v>269</v>
      </c>
    </row>
    <row r="156" spans="1:13" ht="69.75" x14ac:dyDescent="0.25">
      <c r="A156" s="128">
        <v>146</v>
      </c>
      <c r="B156" s="128" t="s">
        <v>241</v>
      </c>
      <c r="C156" s="128" t="s">
        <v>242</v>
      </c>
      <c r="D156" s="102" t="s">
        <v>186</v>
      </c>
      <c r="E156" s="128" t="s">
        <v>335</v>
      </c>
      <c r="F156" s="100">
        <v>510</v>
      </c>
      <c r="G156" s="101">
        <v>1998</v>
      </c>
      <c r="H156" s="102" t="s">
        <v>22</v>
      </c>
      <c r="I156" s="99">
        <v>16</v>
      </c>
      <c r="J156" s="99">
        <v>1207846.06</v>
      </c>
      <c r="K156" s="128" t="s">
        <v>245</v>
      </c>
      <c r="L156" s="128" t="s">
        <v>243</v>
      </c>
      <c r="M156" s="128" t="s">
        <v>269</v>
      </c>
    </row>
    <row r="157" spans="1:13" ht="70.5" x14ac:dyDescent="0.25">
      <c r="A157" s="128">
        <v>147</v>
      </c>
      <c r="B157" s="128" t="s">
        <v>241</v>
      </c>
      <c r="C157" s="128" t="s">
        <v>242</v>
      </c>
      <c r="D157" s="102" t="s">
        <v>187</v>
      </c>
      <c r="E157" s="128" t="s">
        <v>187</v>
      </c>
      <c r="F157" s="100">
        <v>511</v>
      </c>
      <c r="G157" s="101">
        <v>1998</v>
      </c>
      <c r="H157" s="102" t="s">
        <v>22</v>
      </c>
      <c r="I157" s="99">
        <v>8</v>
      </c>
      <c r="J157" s="99">
        <v>171978.08</v>
      </c>
      <c r="K157" s="128" t="s">
        <v>245</v>
      </c>
      <c r="L157" s="128" t="s">
        <v>243</v>
      </c>
      <c r="M157" s="128" t="s">
        <v>269</v>
      </c>
    </row>
    <row r="158" spans="1:13" ht="70.5" x14ac:dyDescent="0.25">
      <c r="A158" s="128">
        <v>148</v>
      </c>
      <c r="B158" s="128" t="s">
        <v>241</v>
      </c>
      <c r="C158" s="128" t="s">
        <v>242</v>
      </c>
      <c r="D158" s="102" t="s">
        <v>189</v>
      </c>
      <c r="E158" s="128" t="s">
        <v>189</v>
      </c>
      <c r="F158" s="100">
        <v>512</v>
      </c>
      <c r="G158" s="101">
        <v>1998</v>
      </c>
      <c r="H158" s="102" t="s">
        <v>22</v>
      </c>
      <c r="I158" s="99">
        <v>10</v>
      </c>
      <c r="J158" s="99">
        <v>214972.6</v>
      </c>
      <c r="K158" s="128" t="s">
        <v>245</v>
      </c>
      <c r="L158" s="128" t="s">
        <v>243</v>
      </c>
      <c r="M158" s="128" t="s">
        <v>269</v>
      </c>
    </row>
    <row r="159" spans="1:13" ht="70.5" x14ac:dyDescent="0.25">
      <c r="A159" s="128">
        <v>149</v>
      </c>
      <c r="B159" s="128" t="s">
        <v>241</v>
      </c>
      <c r="C159" s="128" t="s">
        <v>242</v>
      </c>
      <c r="D159" s="102" t="s">
        <v>190</v>
      </c>
      <c r="E159" s="128" t="s">
        <v>190</v>
      </c>
      <c r="F159" s="100">
        <v>513</v>
      </c>
      <c r="G159" s="101">
        <v>1998</v>
      </c>
      <c r="H159" s="102" t="s">
        <v>22</v>
      </c>
      <c r="I159" s="99">
        <v>6</v>
      </c>
      <c r="J159" s="99">
        <v>110430.93</v>
      </c>
      <c r="K159" s="128" t="s">
        <v>245</v>
      </c>
      <c r="L159" s="128" t="s">
        <v>243</v>
      </c>
      <c r="M159" s="128" t="s">
        <v>269</v>
      </c>
    </row>
    <row r="160" spans="1:13" ht="69.75" x14ac:dyDescent="0.25">
      <c r="A160" s="128">
        <v>150</v>
      </c>
      <c r="B160" s="128" t="s">
        <v>241</v>
      </c>
      <c r="C160" s="128" t="s">
        <v>242</v>
      </c>
      <c r="D160" s="102" t="s">
        <v>191</v>
      </c>
      <c r="E160" s="128" t="s">
        <v>191</v>
      </c>
      <c r="F160" s="100">
        <v>514</v>
      </c>
      <c r="G160" s="101">
        <v>1998</v>
      </c>
      <c r="H160" s="102" t="s">
        <v>22</v>
      </c>
      <c r="I160" s="99">
        <v>10</v>
      </c>
      <c r="J160" s="99">
        <v>214972.6</v>
      </c>
      <c r="K160" s="128" t="s">
        <v>245</v>
      </c>
      <c r="L160" s="128" t="s">
        <v>243</v>
      </c>
      <c r="M160" s="128" t="s">
        <v>269</v>
      </c>
    </row>
    <row r="161" spans="1:13" ht="69.75" x14ac:dyDescent="0.25">
      <c r="A161" s="128">
        <v>151</v>
      </c>
      <c r="B161" s="128" t="s">
        <v>241</v>
      </c>
      <c r="C161" s="128" t="s">
        <v>242</v>
      </c>
      <c r="D161" s="102" t="s">
        <v>192</v>
      </c>
      <c r="E161" s="128" t="s">
        <v>192</v>
      </c>
      <c r="F161" s="100">
        <v>515</v>
      </c>
      <c r="G161" s="101">
        <v>1998</v>
      </c>
      <c r="H161" s="102" t="s">
        <v>22</v>
      </c>
      <c r="I161" s="99">
        <v>8</v>
      </c>
      <c r="J161" s="99">
        <v>171978.08</v>
      </c>
      <c r="K161" s="128" t="s">
        <v>245</v>
      </c>
      <c r="L161" s="128" t="s">
        <v>243</v>
      </c>
      <c r="M161" s="128" t="s">
        <v>269</v>
      </c>
    </row>
    <row r="162" spans="1:13" ht="186" x14ac:dyDescent="0.25">
      <c r="A162" s="128">
        <v>152</v>
      </c>
      <c r="B162" s="128" t="s">
        <v>241</v>
      </c>
      <c r="C162" s="128" t="s">
        <v>242</v>
      </c>
      <c r="D162" s="102" t="s">
        <v>193</v>
      </c>
      <c r="E162" s="128" t="s">
        <v>345</v>
      </c>
      <c r="F162" s="100">
        <v>528</v>
      </c>
      <c r="G162" s="101">
        <v>2018</v>
      </c>
      <c r="H162" s="102" t="s">
        <v>22</v>
      </c>
      <c r="I162" s="99">
        <v>12</v>
      </c>
      <c r="J162" s="99">
        <v>3534970.7</v>
      </c>
      <c r="K162" s="128" t="s">
        <v>244</v>
      </c>
      <c r="L162" s="128" t="s">
        <v>355</v>
      </c>
      <c r="M162" s="128" t="s">
        <v>268</v>
      </c>
    </row>
    <row r="163" spans="1:13" ht="186" x14ac:dyDescent="0.25">
      <c r="A163" s="128">
        <v>153</v>
      </c>
      <c r="B163" s="128" t="s">
        <v>241</v>
      </c>
      <c r="C163" s="128" t="s">
        <v>242</v>
      </c>
      <c r="D163" s="102" t="s">
        <v>194</v>
      </c>
      <c r="E163" s="128" t="s">
        <v>338</v>
      </c>
      <c r="F163" s="100">
        <v>544</v>
      </c>
      <c r="G163" s="101">
        <v>2018</v>
      </c>
      <c r="H163" s="102" t="s">
        <v>22</v>
      </c>
      <c r="I163" s="99">
        <v>32</v>
      </c>
      <c r="J163" s="99">
        <v>2922168</v>
      </c>
      <c r="K163" s="128" t="s">
        <v>244</v>
      </c>
      <c r="L163" s="128" t="s">
        <v>355</v>
      </c>
      <c r="M163" s="128" t="s">
        <v>268</v>
      </c>
    </row>
    <row r="164" spans="1:13" ht="186" x14ac:dyDescent="0.25">
      <c r="A164" s="128">
        <v>154</v>
      </c>
      <c r="B164" s="128" t="s">
        <v>241</v>
      </c>
      <c r="C164" s="128" t="s">
        <v>242</v>
      </c>
      <c r="D164" s="102" t="s">
        <v>195</v>
      </c>
      <c r="E164" s="128" t="s">
        <v>346</v>
      </c>
      <c r="F164" s="100">
        <v>572</v>
      </c>
      <c r="G164" s="101">
        <v>2018</v>
      </c>
      <c r="H164" s="102" t="s">
        <v>22</v>
      </c>
      <c r="I164" s="99">
        <v>5</v>
      </c>
      <c r="J164" s="99">
        <v>25000</v>
      </c>
      <c r="K164" s="128" t="s">
        <v>244</v>
      </c>
      <c r="L164" s="128" t="s">
        <v>355</v>
      </c>
      <c r="M164" s="128" t="s">
        <v>268</v>
      </c>
    </row>
    <row r="165" spans="1:13" ht="70.5" x14ac:dyDescent="0.25">
      <c r="A165" s="128">
        <v>155</v>
      </c>
      <c r="B165" s="128" t="s">
        <v>241</v>
      </c>
      <c r="C165" s="128" t="s">
        <v>242</v>
      </c>
      <c r="D165" s="102" t="s">
        <v>196</v>
      </c>
      <c r="E165" s="128" t="s">
        <v>347</v>
      </c>
      <c r="F165" s="100">
        <v>585</v>
      </c>
      <c r="G165" s="101">
        <v>2015</v>
      </c>
      <c r="H165" s="102" t="s">
        <v>22</v>
      </c>
      <c r="I165" s="99">
        <v>1</v>
      </c>
      <c r="J165" s="99">
        <v>613561.18000000005</v>
      </c>
      <c r="K165" s="128" t="s">
        <v>244</v>
      </c>
      <c r="L165" s="128" t="s">
        <v>360</v>
      </c>
      <c r="M165" s="128" t="s">
        <v>268</v>
      </c>
    </row>
    <row r="166" spans="1:13" ht="93" x14ac:dyDescent="0.25">
      <c r="A166" s="128">
        <v>156</v>
      </c>
      <c r="B166" s="128" t="s">
        <v>241</v>
      </c>
      <c r="C166" s="128" t="s">
        <v>242</v>
      </c>
      <c r="D166" s="102" t="s">
        <v>197</v>
      </c>
      <c r="E166" s="128" t="s">
        <v>345</v>
      </c>
      <c r="F166" s="100">
        <v>606</v>
      </c>
      <c r="G166" s="101">
        <v>2015</v>
      </c>
      <c r="H166" s="102" t="s">
        <v>22</v>
      </c>
      <c r="I166" s="99">
        <v>7</v>
      </c>
      <c r="J166" s="99">
        <v>699638.45</v>
      </c>
      <c r="K166" s="128" t="s">
        <v>244</v>
      </c>
      <c r="L166" s="128" t="s">
        <v>356</v>
      </c>
      <c r="M166" s="128" t="s">
        <v>268</v>
      </c>
    </row>
    <row r="167" spans="1:13" ht="46.5" x14ac:dyDescent="0.25">
      <c r="A167" s="128">
        <v>157</v>
      </c>
      <c r="B167" s="128" t="s">
        <v>241</v>
      </c>
      <c r="C167" s="128" t="s">
        <v>242</v>
      </c>
      <c r="D167" s="102" t="s">
        <v>198</v>
      </c>
      <c r="E167" s="128" t="s">
        <v>348</v>
      </c>
      <c r="F167" s="100">
        <v>615</v>
      </c>
      <c r="G167" s="101">
        <v>2015</v>
      </c>
      <c r="H167" s="102" t="s">
        <v>22</v>
      </c>
      <c r="I167" s="99">
        <v>1</v>
      </c>
      <c r="J167" s="99">
        <v>584837.51</v>
      </c>
      <c r="K167" s="128" t="s">
        <v>244</v>
      </c>
      <c r="L167" s="128" t="s">
        <v>360</v>
      </c>
      <c r="M167" s="128" t="s">
        <v>268</v>
      </c>
    </row>
    <row r="168" spans="1:13" ht="69.75" x14ac:dyDescent="0.25">
      <c r="A168" s="128">
        <v>158</v>
      </c>
      <c r="B168" s="128" t="s">
        <v>241</v>
      </c>
      <c r="C168" s="128" t="s">
        <v>242</v>
      </c>
      <c r="D168" s="102" t="s">
        <v>200</v>
      </c>
      <c r="E168" s="128" t="s">
        <v>349</v>
      </c>
      <c r="F168" s="100">
        <v>620</v>
      </c>
      <c r="G168" s="101">
        <v>1998</v>
      </c>
      <c r="H168" s="102" t="s">
        <v>22</v>
      </c>
      <c r="I168" s="99">
        <v>150</v>
      </c>
      <c r="J168" s="99">
        <v>674913.98</v>
      </c>
      <c r="K168" s="128" t="s">
        <v>245</v>
      </c>
      <c r="L168" s="128" t="s">
        <v>359</v>
      </c>
      <c r="M168" s="128" t="s">
        <v>268</v>
      </c>
    </row>
    <row r="169" spans="1:13" ht="116.25" x14ac:dyDescent="0.25">
      <c r="A169" s="128">
        <v>159</v>
      </c>
      <c r="B169" s="128" t="s">
        <v>241</v>
      </c>
      <c r="C169" s="128" t="s">
        <v>242</v>
      </c>
      <c r="D169" s="102" t="s">
        <v>201</v>
      </c>
      <c r="E169" s="128" t="s">
        <v>283</v>
      </c>
      <c r="F169" s="100">
        <v>5751</v>
      </c>
      <c r="G169" s="101">
        <v>2009</v>
      </c>
      <c r="H169" s="102" t="s">
        <v>22</v>
      </c>
      <c r="I169" s="99">
        <v>1</v>
      </c>
      <c r="J169" s="99">
        <v>888009.13</v>
      </c>
      <c r="K169" s="128" t="s">
        <v>244</v>
      </c>
      <c r="L169" s="128" t="s">
        <v>243</v>
      </c>
      <c r="M169" s="128" t="s">
        <v>263</v>
      </c>
    </row>
    <row r="170" spans="1:13" ht="70.5" x14ac:dyDescent="0.25">
      <c r="A170" s="128">
        <v>160</v>
      </c>
      <c r="B170" s="128" t="s">
        <v>241</v>
      </c>
      <c r="C170" s="128" t="s">
        <v>242</v>
      </c>
      <c r="D170" s="102" t="s">
        <v>202</v>
      </c>
      <c r="E170" s="128" t="s">
        <v>350</v>
      </c>
      <c r="F170" s="100">
        <v>5858</v>
      </c>
      <c r="G170" s="101">
        <v>2017</v>
      </c>
      <c r="H170" s="102" t="s">
        <v>22</v>
      </c>
      <c r="I170" s="99">
        <v>15</v>
      </c>
      <c r="J170" s="99">
        <v>844475.76</v>
      </c>
      <c r="K170" s="128" t="s">
        <v>244</v>
      </c>
      <c r="L170" s="128" t="s">
        <v>357</v>
      </c>
      <c r="M170" s="128" t="s">
        <v>268</v>
      </c>
    </row>
    <row r="171" spans="1:13" ht="70.5" x14ac:dyDescent="0.25">
      <c r="A171" s="128">
        <v>161</v>
      </c>
      <c r="B171" s="128" t="s">
        <v>241</v>
      </c>
      <c r="C171" s="128" t="s">
        <v>242</v>
      </c>
      <c r="D171" s="102" t="s">
        <v>203</v>
      </c>
      <c r="E171" s="128" t="s">
        <v>203</v>
      </c>
      <c r="F171" s="100">
        <v>5910</v>
      </c>
      <c r="G171" s="101">
        <v>2013</v>
      </c>
      <c r="H171" s="102" t="s">
        <v>22</v>
      </c>
      <c r="I171" s="99">
        <v>1</v>
      </c>
      <c r="J171" s="99">
        <v>2708019.78</v>
      </c>
      <c r="K171" s="128" t="s">
        <v>244</v>
      </c>
      <c r="L171" s="128" t="s">
        <v>243</v>
      </c>
      <c r="M171" s="128" t="s">
        <v>265</v>
      </c>
    </row>
    <row r="172" spans="1:13" ht="139.5" x14ac:dyDescent="0.25">
      <c r="A172" s="128">
        <v>162</v>
      </c>
      <c r="B172" s="128" t="s">
        <v>241</v>
      </c>
      <c r="C172" s="128" t="s">
        <v>242</v>
      </c>
      <c r="D172" s="102" t="s">
        <v>204</v>
      </c>
      <c r="E172" s="128" t="s">
        <v>336</v>
      </c>
      <c r="F172" s="100">
        <v>5911</v>
      </c>
      <c r="G172" s="101">
        <v>1996</v>
      </c>
      <c r="H172" s="102" t="s">
        <v>22</v>
      </c>
      <c r="I172" s="99">
        <v>1</v>
      </c>
      <c r="J172" s="99">
        <v>1180902.0900000001</v>
      </c>
      <c r="K172" s="128" t="s">
        <v>245</v>
      </c>
      <c r="L172" s="128" t="s">
        <v>243</v>
      </c>
      <c r="M172" s="128" t="s">
        <v>263</v>
      </c>
    </row>
    <row r="173" spans="1:13" ht="93" x14ac:dyDescent="0.25">
      <c r="A173" s="128">
        <v>163</v>
      </c>
      <c r="B173" s="128" t="s">
        <v>241</v>
      </c>
      <c r="C173" s="128" t="s">
        <v>242</v>
      </c>
      <c r="D173" s="102" t="s">
        <v>205</v>
      </c>
      <c r="E173" s="128" t="s">
        <v>337</v>
      </c>
      <c r="F173" s="100">
        <v>6267</v>
      </c>
      <c r="G173" s="101" t="s">
        <v>206</v>
      </c>
      <c r="H173" s="102" t="s">
        <v>22</v>
      </c>
      <c r="I173" s="99">
        <v>16</v>
      </c>
      <c r="J173" s="99">
        <v>46400</v>
      </c>
      <c r="K173" s="128" t="s">
        <v>245</v>
      </c>
      <c r="L173" s="128" t="s">
        <v>356</v>
      </c>
      <c r="M173" s="128" t="s">
        <v>268</v>
      </c>
    </row>
    <row r="174" spans="1:13" ht="93" x14ac:dyDescent="0.25">
      <c r="A174" s="128">
        <v>164</v>
      </c>
      <c r="B174" s="128" t="s">
        <v>241</v>
      </c>
      <c r="C174" s="128" t="s">
        <v>242</v>
      </c>
      <c r="D174" s="102" t="s">
        <v>207</v>
      </c>
      <c r="E174" s="128" t="s">
        <v>337</v>
      </c>
      <c r="F174" s="100">
        <v>6268</v>
      </c>
      <c r="G174" s="101" t="s">
        <v>206</v>
      </c>
      <c r="H174" s="102" t="s">
        <v>22</v>
      </c>
      <c r="I174" s="99">
        <v>8</v>
      </c>
      <c r="J174" s="99">
        <v>25200</v>
      </c>
      <c r="K174" s="128" t="s">
        <v>245</v>
      </c>
      <c r="L174" s="128" t="s">
        <v>356</v>
      </c>
      <c r="M174" s="128" t="s">
        <v>268</v>
      </c>
    </row>
    <row r="175" spans="1:13" ht="93" x14ac:dyDescent="0.25">
      <c r="A175" s="128">
        <v>165</v>
      </c>
      <c r="B175" s="128" t="s">
        <v>241</v>
      </c>
      <c r="C175" s="128" t="s">
        <v>242</v>
      </c>
      <c r="D175" s="102" t="s">
        <v>208</v>
      </c>
      <c r="E175" s="128" t="s">
        <v>337</v>
      </c>
      <c r="F175" s="100">
        <v>6297</v>
      </c>
      <c r="G175" s="101" t="s">
        <v>209</v>
      </c>
      <c r="H175" s="102" t="s">
        <v>22</v>
      </c>
      <c r="I175" s="99">
        <v>16</v>
      </c>
      <c r="J175" s="99">
        <v>90304</v>
      </c>
      <c r="K175" s="128" t="s">
        <v>245</v>
      </c>
      <c r="L175" s="128" t="s">
        <v>356</v>
      </c>
      <c r="M175" s="128" t="s">
        <v>268</v>
      </c>
    </row>
    <row r="176" spans="1:13" ht="93" x14ac:dyDescent="0.25">
      <c r="A176" s="128">
        <v>166</v>
      </c>
      <c r="B176" s="128" t="s">
        <v>241</v>
      </c>
      <c r="C176" s="128" t="s">
        <v>242</v>
      </c>
      <c r="D176" s="102" t="s">
        <v>210</v>
      </c>
      <c r="E176" s="128" t="s">
        <v>337</v>
      </c>
      <c r="F176" s="100">
        <v>6299</v>
      </c>
      <c r="G176" s="101" t="s">
        <v>211</v>
      </c>
      <c r="H176" s="102" t="s">
        <v>22</v>
      </c>
      <c r="I176" s="99">
        <v>18</v>
      </c>
      <c r="J176" s="99">
        <v>99180</v>
      </c>
      <c r="K176" s="128" t="s">
        <v>245</v>
      </c>
      <c r="L176" s="128" t="s">
        <v>356</v>
      </c>
      <c r="M176" s="128" t="s">
        <v>268</v>
      </c>
    </row>
    <row r="177" spans="1:13" ht="46.5" x14ac:dyDescent="0.25">
      <c r="A177" s="128">
        <v>167</v>
      </c>
      <c r="B177" s="128" t="s">
        <v>241</v>
      </c>
      <c r="C177" s="128" t="s">
        <v>242</v>
      </c>
      <c r="D177" s="102" t="s">
        <v>212</v>
      </c>
      <c r="E177" s="128" t="s">
        <v>212</v>
      </c>
      <c r="F177" s="100">
        <v>6440</v>
      </c>
      <c r="G177" s="101">
        <v>2017</v>
      </c>
      <c r="H177" s="102" t="s">
        <v>213</v>
      </c>
      <c r="I177" s="99">
        <v>970</v>
      </c>
      <c r="J177" s="99">
        <v>2425000</v>
      </c>
      <c r="K177" s="128" t="s">
        <v>244</v>
      </c>
      <c r="L177" s="128" t="s">
        <v>243</v>
      </c>
      <c r="M177" s="128" t="s">
        <v>268</v>
      </c>
    </row>
    <row r="178" spans="1:13" ht="46.5" x14ac:dyDescent="0.25">
      <c r="A178" s="128">
        <v>168</v>
      </c>
      <c r="B178" s="128" t="s">
        <v>241</v>
      </c>
      <c r="C178" s="128" t="s">
        <v>242</v>
      </c>
      <c r="D178" s="102" t="s">
        <v>214</v>
      </c>
      <c r="E178" s="128" t="s">
        <v>351</v>
      </c>
      <c r="F178" s="100">
        <v>6482</v>
      </c>
      <c r="G178" s="101">
        <v>2017</v>
      </c>
      <c r="H178" s="102" t="s">
        <v>22</v>
      </c>
      <c r="I178" s="99">
        <v>18</v>
      </c>
      <c r="J178" s="99">
        <v>48600</v>
      </c>
      <c r="K178" s="128" t="s">
        <v>244</v>
      </c>
      <c r="L178" s="128" t="s">
        <v>358</v>
      </c>
      <c r="M178" s="128" t="s">
        <v>268</v>
      </c>
    </row>
    <row r="179" spans="1:13" ht="70.5" x14ac:dyDescent="0.25">
      <c r="A179" s="128">
        <v>169</v>
      </c>
      <c r="B179" s="128" t="s">
        <v>241</v>
      </c>
      <c r="C179" s="128" t="s">
        <v>242</v>
      </c>
      <c r="D179" s="102" t="s">
        <v>215</v>
      </c>
      <c r="E179" s="128" t="s">
        <v>352</v>
      </c>
      <c r="F179" s="100">
        <v>6490</v>
      </c>
      <c r="G179" s="101">
        <v>2017</v>
      </c>
      <c r="H179" s="102" t="s">
        <v>22</v>
      </c>
      <c r="I179" s="99">
        <v>30</v>
      </c>
      <c r="J179" s="99">
        <v>33000</v>
      </c>
      <c r="K179" s="128" t="s">
        <v>244</v>
      </c>
      <c r="L179" s="128" t="s">
        <v>358</v>
      </c>
      <c r="M179" s="128" t="s">
        <v>268</v>
      </c>
    </row>
    <row r="180" spans="1:13" ht="70.5" x14ac:dyDescent="0.25">
      <c r="A180" s="128">
        <v>170</v>
      </c>
      <c r="B180" s="128" t="s">
        <v>241</v>
      </c>
      <c r="C180" s="128" t="s">
        <v>242</v>
      </c>
      <c r="D180" s="102" t="s">
        <v>216</v>
      </c>
      <c r="E180" s="128" t="s">
        <v>353</v>
      </c>
      <c r="F180" s="100">
        <v>6492</v>
      </c>
      <c r="G180" s="101">
        <v>2017</v>
      </c>
      <c r="H180" s="102" t="s">
        <v>22</v>
      </c>
      <c r="I180" s="99">
        <v>6</v>
      </c>
      <c r="J180" s="99">
        <v>30000</v>
      </c>
      <c r="K180" s="128" t="s">
        <v>244</v>
      </c>
      <c r="L180" s="128" t="s">
        <v>358</v>
      </c>
      <c r="M180" s="128" t="s">
        <v>268</v>
      </c>
    </row>
    <row r="181" spans="1:13" ht="186" x14ac:dyDescent="0.25">
      <c r="A181" s="128">
        <v>171</v>
      </c>
      <c r="B181" s="128" t="s">
        <v>241</v>
      </c>
      <c r="C181" s="128" t="s">
        <v>242</v>
      </c>
      <c r="D181" s="102" t="s">
        <v>217</v>
      </c>
      <c r="E181" s="128" t="s">
        <v>354</v>
      </c>
      <c r="F181" s="100">
        <v>6610</v>
      </c>
      <c r="G181" s="101">
        <v>2018</v>
      </c>
      <c r="H181" s="102" t="s">
        <v>22</v>
      </c>
      <c r="I181" s="99">
        <v>16</v>
      </c>
      <c r="J181" s="99">
        <v>265600</v>
      </c>
      <c r="K181" s="128" t="s">
        <v>244</v>
      </c>
      <c r="L181" s="128" t="s">
        <v>355</v>
      </c>
      <c r="M181" s="128" t="s">
        <v>268</v>
      </c>
    </row>
    <row r="182" spans="1:13" ht="93" x14ac:dyDescent="0.25">
      <c r="A182" s="128">
        <v>172</v>
      </c>
      <c r="B182" s="128" t="s">
        <v>241</v>
      </c>
      <c r="C182" s="128" t="s">
        <v>242</v>
      </c>
      <c r="D182" s="102" t="s">
        <v>218</v>
      </c>
      <c r="E182" s="128" t="s">
        <v>337</v>
      </c>
      <c r="F182" s="100">
        <v>6656</v>
      </c>
      <c r="G182" s="101" t="s">
        <v>219</v>
      </c>
      <c r="H182" s="102" t="s">
        <v>22</v>
      </c>
      <c r="I182" s="99">
        <v>5</v>
      </c>
      <c r="J182" s="99">
        <v>132500</v>
      </c>
      <c r="K182" s="128" t="s">
        <v>245</v>
      </c>
      <c r="L182" s="128" t="s">
        <v>356</v>
      </c>
      <c r="M182" s="128" t="s">
        <v>268</v>
      </c>
    </row>
    <row r="183" spans="1:13" ht="93" x14ac:dyDescent="0.25">
      <c r="A183" s="128">
        <v>173</v>
      </c>
      <c r="B183" s="128" t="s">
        <v>241</v>
      </c>
      <c r="C183" s="128" t="s">
        <v>242</v>
      </c>
      <c r="D183" s="102" t="s">
        <v>220</v>
      </c>
      <c r="E183" s="128" t="s">
        <v>337</v>
      </c>
      <c r="F183" s="100">
        <v>6661</v>
      </c>
      <c r="G183" s="101" t="s">
        <v>219</v>
      </c>
      <c r="H183" s="102" t="s">
        <v>22</v>
      </c>
      <c r="I183" s="99">
        <v>8</v>
      </c>
      <c r="J183" s="99">
        <v>132000</v>
      </c>
      <c r="K183" s="128" t="s">
        <v>245</v>
      </c>
      <c r="L183" s="128" t="s">
        <v>356</v>
      </c>
      <c r="M183" s="128" t="s">
        <v>268</v>
      </c>
    </row>
    <row r="184" spans="1:13" ht="70.5" x14ac:dyDescent="0.25">
      <c r="A184" s="128">
        <v>174</v>
      </c>
      <c r="B184" s="128" t="s">
        <v>241</v>
      </c>
      <c r="C184" s="128" t="s">
        <v>242</v>
      </c>
      <c r="D184" s="102" t="s">
        <v>221</v>
      </c>
      <c r="E184" s="128" t="s">
        <v>221</v>
      </c>
      <c r="F184" s="100">
        <v>6857</v>
      </c>
      <c r="G184" s="101">
        <v>2017</v>
      </c>
      <c r="H184" s="102" t="s">
        <v>22</v>
      </c>
      <c r="I184" s="99">
        <v>4</v>
      </c>
      <c r="J184" s="99">
        <v>1387680</v>
      </c>
      <c r="K184" s="128" t="s">
        <v>245</v>
      </c>
      <c r="L184" s="128" t="s">
        <v>365</v>
      </c>
      <c r="M184" s="128" t="s">
        <v>268</v>
      </c>
    </row>
    <row r="185" spans="1:13" ht="186" x14ac:dyDescent="0.25">
      <c r="A185" s="128">
        <v>175</v>
      </c>
      <c r="B185" s="128" t="s">
        <v>241</v>
      </c>
      <c r="C185" s="128" t="s">
        <v>242</v>
      </c>
      <c r="D185" s="102" t="s">
        <v>222</v>
      </c>
      <c r="E185" s="128" t="s">
        <v>345</v>
      </c>
      <c r="F185" s="100">
        <v>7323</v>
      </c>
      <c r="G185" s="101">
        <v>2018</v>
      </c>
      <c r="H185" s="102" t="s">
        <v>22</v>
      </c>
      <c r="I185" s="99">
        <v>15</v>
      </c>
      <c r="J185" s="99">
        <v>8004624.4500000002</v>
      </c>
      <c r="K185" s="128" t="s">
        <v>244</v>
      </c>
      <c r="L185" s="128" t="s">
        <v>355</v>
      </c>
      <c r="M185" s="128" t="s">
        <v>268</v>
      </c>
    </row>
    <row r="186" spans="1:13" x14ac:dyDescent="0.25">
      <c r="A186" s="134" t="s">
        <v>224</v>
      </c>
      <c r="B186" s="135"/>
      <c r="C186" s="135"/>
      <c r="D186" s="136"/>
      <c r="E186" s="128"/>
      <c r="F186" s="100"/>
      <c r="G186" s="101"/>
      <c r="H186" s="102"/>
      <c r="I186" s="104">
        <f>SUM(I11:I185)</f>
        <v>3320.13</v>
      </c>
      <c r="J186" s="104">
        <f>SUM(J11:J185)</f>
        <v>440786078.6499998</v>
      </c>
      <c r="K186" s="128"/>
      <c r="L186" s="128"/>
      <c r="M186" s="128"/>
    </row>
    <row r="187" spans="1:13" x14ac:dyDescent="0.25">
      <c r="G187" s="105"/>
    </row>
    <row r="188" spans="1:13" s="139" customFormat="1" ht="52.5" customHeight="1" x14ac:dyDescent="0.25">
      <c r="A188" s="137" t="s">
        <v>253</v>
      </c>
      <c r="B188" s="137"/>
      <c r="C188" s="137"/>
      <c r="D188" s="137"/>
      <c r="E188" s="137"/>
      <c r="F188" s="137"/>
      <c r="G188" s="138"/>
      <c r="H188" s="138"/>
    </row>
    <row r="189" spans="1:13" s="139" customFormat="1" ht="33" x14ac:dyDescent="0.25">
      <c r="A189" s="138"/>
      <c r="B189" s="138"/>
      <c r="C189" s="138"/>
      <c r="D189" s="138"/>
      <c r="E189" s="138"/>
      <c r="F189" s="140"/>
      <c r="G189" s="138"/>
      <c r="H189" s="138"/>
    </row>
    <row r="190" spans="1:13" s="139" customFormat="1" ht="39.75" customHeight="1" x14ac:dyDescent="0.25">
      <c r="A190" s="141" t="s">
        <v>254</v>
      </c>
      <c r="B190" s="141"/>
      <c r="C190" s="141"/>
      <c r="D190" s="141"/>
      <c r="E190" s="138"/>
      <c r="F190" s="141" t="s">
        <v>255</v>
      </c>
      <c r="G190" s="141"/>
      <c r="H190" s="138"/>
    </row>
    <row r="191" spans="1:13" s="139" customFormat="1" ht="39.75" customHeight="1" x14ac:dyDescent="0.25">
      <c r="A191" s="141"/>
      <c r="B191" s="141"/>
      <c r="C191" s="141"/>
      <c r="D191" s="141"/>
      <c r="E191" s="138"/>
      <c r="F191" s="141"/>
      <c r="G191" s="141"/>
      <c r="H191" s="138"/>
    </row>
    <row r="192" spans="1:13" s="139" customFormat="1" ht="39.75" customHeight="1" x14ac:dyDescent="0.25">
      <c r="A192" s="141" t="s">
        <v>256</v>
      </c>
      <c r="B192" s="141"/>
      <c r="C192" s="141"/>
      <c r="D192" s="141"/>
      <c r="E192" s="138"/>
      <c r="F192" s="141" t="s">
        <v>257</v>
      </c>
      <c r="G192" s="141"/>
      <c r="H192" s="138"/>
    </row>
    <row r="193" spans="1:11" s="139" customFormat="1" ht="39.75" customHeight="1" x14ac:dyDescent="0.25">
      <c r="A193" s="141"/>
      <c r="B193" s="141"/>
      <c r="C193" s="141"/>
      <c r="D193" s="141"/>
      <c r="E193" s="138"/>
      <c r="F193" s="141"/>
      <c r="G193" s="141"/>
      <c r="H193" s="138"/>
    </row>
    <row r="194" spans="1:11" s="139" customFormat="1" ht="74.25" customHeight="1" x14ac:dyDescent="0.25">
      <c r="A194" s="141" t="s">
        <v>258</v>
      </c>
      <c r="B194" s="141"/>
      <c r="C194" s="141"/>
      <c r="D194" s="141"/>
      <c r="E194" s="138"/>
      <c r="F194" s="141" t="s">
        <v>259</v>
      </c>
      <c r="G194" s="141"/>
      <c r="H194" s="138"/>
      <c r="J194" s="142"/>
      <c r="K194" s="142"/>
    </row>
    <row r="195" spans="1:11" s="139" customFormat="1" ht="74.25" customHeight="1" x14ac:dyDescent="0.25">
      <c r="A195" s="141" t="s">
        <v>270</v>
      </c>
      <c r="B195" s="141"/>
      <c r="C195" s="141"/>
      <c r="D195" s="141"/>
      <c r="E195" s="138"/>
      <c r="F195" s="141" t="s">
        <v>271</v>
      </c>
      <c r="G195" s="141"/>
      <c r="H195" s="138"/>
    </row>
    <row r="196" spans="1:11" s="139" customFormat="1" ht="74.25" customHeight="1" x14ac:dyDescent="0.25">
      <c r="A196" s="141" t="s">
        <v>272</v>
      </c>
      <c r="B196" s="141"/>
      <c r="C196" s="141"/>
      <c r="D196" s="141"/>
      <c r="E196" s="138"/>
      <c r="F196" s="141" t="s">
        <v>273</v>
      </c>
      <c r="G196" s="141"/>
      <c r="H196" s="141"/>
    </row>
    <row r="197" spans="1:11" s="139" customFormat="1" ht="74.25" customHeight="1" x14ac:dyDescent="0.25">
      <c r="A197" s="141" t="s">
        <v>274</v>
      </c>
      <c r="B197" s="141"/>
      <c r="C197" s="141"/>
      <c r="D197" s="141"/>
      <c r="E197" s="138"/>
      <c r="F197" s="141" t="s">
        <v>275</v>
      </c>
      <c r="G197" s="141"/>
      <c r="H197" s="138"/>
    </row>
    <row r="198" spans="1:11" s="139" customFormat="1" ht="74.25" customHeight="1" x14ac:dyDescent="0.25">
      <c r="A198" s="141" t="s">
        <v>260</v>
      </c>
      <c r="B198" s="141"/>
      <c r="C198" s="141"/>
      <c r="D198" s="141"/>
      <c r="E198" s="138"/>
      <c r="F198" s="141" t="s">
        <v>261</v>
      </c>
      <c r="G198" s="141"/>
      <c r="H198" s="138"/>
    </row>
    <row r="199" spans="1:11" s="139" customFormat="1" ht="74.25" customHeight="1" x14ac:dyDescent="0.25">
      <c r="A199" s="141" t="s">
        <v>366</v>
      </c>
      <c r="B199" s="141"/>
      <c r="C199" s="141"/>
      <c r="D199" s="141"/>
      <c r="E199" s="138"/>
      <c r="F199" s="141" t="s">
        <v>367</v>
      </c>
      <c r="G199" s="141"/>
      <c r="H199" s="138"/>
    </row>
    <row r="200" spans="1:11" s="139" customFormat="1" ht="74.25" customHeight="1" x14ac:dyDescent="0.25">
      <c r="A200" s="141" t="s">
        <v>368</v>
      </c>
      <c r="B200" s="141"/>
      <c r="C200" s="141"/>
      <c r="D200" s="141"/>
      <c r="E200" s="138"/>
      <c r="F200" s="141" t="s">
        <v>369</v>
      </c>
      <c r="G200" s="141"/>
      <c r="H200" s="138"/>
    </row>
    <row r="201" spans="1:11" x14ac:dyDescent="0.25">
      <c r="A201" s="143"/>
      <c r="B201" s="143"/>
      <c r="C201" s="143"/>
      <c r="D201" s="143"/>
      <c r="F201" s="144"/>
      <c r="G201" s="144"/>
    </row>
    <row r="202" spans="1:11" ht="31.5" customHeight="1" x14ac:dyDescent="0.25">
      <c r="A202" s="143"/>
      <c r="B202" s="143"/>
      <c r="C202" s="143"/>
      <c r="D202" s="143"/>
      <c r="F202" s="144"/>
      <c r="G202" s="144"/>
    </row>
    <row r="203" spans="1:11" x14ac:dyDescent="0.25">
      <c r="A203" s="143"/>
      <c r="B203" s="143"/>
      <c r="C203" s="143"/>
      <c r="D203" s="143"/>
      <c r="F203" s="144"/>
      <c r="G203" s="144"/>
    </row>
    <row r="204" spans="1:11" x14ac:dyDescent="0.25">
      <c r="A204" s="143"/>
      <c r="B204" s="143"/>
      <c r="C204" s="143"/>
      <c r="D204" s="143"/>
      <c r="F204" s="144"/>
      <c r="G204" s="144"/>
    </row>
    <row r="205" spans="1:11" x14ac:dyDescent="0.25">
      <c r="A205" s="143"/>
      <c r="B205" s="143"/>
      <c r="C205" s="143"/>
      <c r="D205" s="143"/>
      <c r="F205" s="144"/>
      <c r="G205" s="144"/>
    </row>
    <row r="206" spans="1:11" x14ac:dyDescent="0.25">
      <c r="A206" s="143"/>
      <c r="B206" s="143"/>
      <c r="C206" s="143"/>
      <c r="D206" s="143"/>
      <c r="F206" s="144"/>
      <c r="G206" s="144"/>
    </row>
    <row r="207" spans="1:11" x14ac:dyDescent="0.25">
      <c r="A207" s="143"/>
      <c r="B207" s="143"/>
      <c r="C207" s="143"/>
      <c r="D207" s="143"/>
      <c r="F207" s="144"/>
      <c r="G207" s="144"/>
    </row>
    <row r="208" spans="1:11" x14ac:dyDescent="0.25">
      <c r="A208" s="143"/>
      <c r="B208" s="143"/>
      <c r="C208" s="143"/>
      <c r="D208" s="143"/>
      <c r="F208" s="144"/>
      <c r="G208" s="144"/>
    </row>
    <row r="209" spans="1:7" x14ac:dyDescent="0.25">
      <c r="A209" s="143"/>
      <c r="B209" s="143"/>
      <c r="C209" s="143"/>
      <c r="D209" s="143"/>
      <c r="F209" s="144"/>
      <c r="G209" s="144"/>
    </row>
  </sheetData>
  <mergeCells count="46">
    <mergeCell ref="A207:D207"/>
    <mergeCell ref="F207:G207"/>
    <mergeCell ref="A208:D208"/>
    <mergeCell ref="F208:G208"/>
    <mergeCell ref="A209:D209"/>
    <mergeCell ref="F209:G209"/>
    <mergeCell ref="A204:D204"/>
    <mergeCell ref="F204:G204"/>
    <mergeCell ref="A205:D205"/>
    <mergeCell ref="F205:G205"/>
    <mergeCell ref="A206:D206"/>
    <mergeCell ref="F206:G206"/>
    <mergeCell ref="A201:D201"/>
    <mergeCell ref="F201:G201"/>
    <mergeCell ref="A202:D202"/>
    <mergeCell ref="F202:G202"/>
    <mergeCell ref="A203:D203"/>
    <mergeCell ref="F203:G203"/>
    <mergeCell ref="A198:D198"/>
    <mergeCell ref="F198:G198"/>
    <mergeCell ref="A199:D199"/>
    <mergeCell ref="F199:G199"/>
    <mergeCell ref="A200:D200"/>
    <mergeCell ref="F200:G200"/>
    <mergeCell ref="J194:K194"/>
    <mergeCell ref="A195:D195"/>
    <mergeCell ref="F195:G195"/>
    <mergeCell ref="A196:D196"/>
    <mergeCell ref="F196:H196"/>
    <mergeCell ref="A197:D197"/>
    <mergeCell ref="F197:G197"/>
    <mergeCell ref="A186:D186"/>
    <mergeCell ref="A190:D191"/>
    <mergeCell ref="F190:G191"/>
    <mergeCell ref="A192:D193"/>
    <mergeCell ref="F192:G193"/>
    <mergeCell ref="A194:D194"/>
    <mergeCell ref="F194:G194"/>
    <mergeCell ref="A188:F188"/>
    <mergeCell ref="A7:M7"/>
    <mergeCell ref="H1:M1"/>
    <mergeCell ref="H2:M2"/>
    <mergeCell ref="H3:M3"/>
    <mergeCell ref="H4:M4"/>
    <mergeCell ref="H5:M5"/>
    <mergeCell ref="A1:C1"/>
  </mergeCells>
  <pageMargins left="0.70866141732283472" right="0.70866141732283472" top="0.74803149606299213" bottom="0.74803149606299213" header="0.31496062992125984" footer="0.31496062992125984"/>
  <pageSetup paperSize="8" scale="21" fitToHeight="3" orientation="portrait" verticalDpi="0" r:id="rId1"/>
  <rowBreaks count="2" manualBreakCount="2">
    <brk id="114" max="12" man="1"/>
    <brk id="2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view="pageBreakPreview" zoomScale="60" zoomScaleNormal="70" workbookViewId="0">
      <pane xSplit="1" ySplit="9" topLeftCell="B12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9.140625" defaultRowHeight="18.75" x14ac:dyDescent="0.3"/>
  <cols>
    <col min="1" max="1" width="9.140625" style="64"/>
    <col min="2" max="2" width="18.28515625" style="64" customWidth="1"/>
    <col min="3" max="3" width="12.42578125" style="64" customWidth="1"/>
    <col min="4" max="4" width="88.140625" style="92" customWidth="1"/>
    <col min="5" max="5" width="47.85546875" style="93" customWidth="1"/>
    <col min="6" max="6" width="20.5703125" style="94" customWidth="1"/>
    <col min="7" max="7" width="19.28515625" style="64" customWidth="1"/>
    <col min="8" max="9" width="16.85546875" style="64" customWidth="1"/>
    <col min="10" max="10" width="18" style="64" customWidth="1"/>
    <col min="11" max="11" width="38.28515625" style="64" customWidth="1"/>
    <col min="12" max="12" width="58.7109375" style="64" customWidth="1"/>
    <col min="13" max="13" width="76.140625" style="93" customWidth="1"/>
    <col min="14" max="16384" width="9.140625" style="66"/>
  </cols>
  <sheetData>
    <row r="1" spans="1:13" s="75" customFormat="1" ht="29.25" customHeight="1" x14ac:dyDescent="0.3">
      <c r="A1" s="71"/>
      <c r="B1" s="71"/>
      <c r="C1" s="71"/>
      <c r="D1" s="73"/>
      <c r="E1" s="72"/>
      <c r="F1" s="74"/>
      <c r="G1" s="71"/>
      <c r="H1" s="117" t="s">
        <v>248</v>
      </c>
      <c r="I1" s="117"/>
      <c r="J1" s="117"/>
      <c r="K1" s="117"/>
      <c r="L1" s="117"/>
      <c r="M1" s="117"/>
    </row>
    <row r="2" spans="1:13" s="75" customFormat="1" ht="29.25" customHeight="1" x14ac:dyDescent="0.3">
      <c r="A2" s="71"/>
      <c r="B2" s="71"/>
      <c r="C2" s="71"/>
      <c r="D2" s="73"/>
      <c r="E2" s="72"/>
      <c r="F2" s="74"/>
      <c r="G2" s="71"/>
      <c r="H2" s="117" t="s">
        <v>249</v>
      </c>
      <c r="I2" s="117"/>
      <c r="J2" s="117"/>
      <c r="K2" s="117"/>
      <c r="L2" s="117"/>
      <c r="M2" s="117"/>
    </row>
    <row r="3" spans="1:13" s="75" customFormat="1" ht="29.25" customHeight="1" x14ac:dyDescent="0.3">
      <c r="A3" s="71"/>
      <c r="B3" s="71"/>
      <c r="C3" s="71"/>
      <c r="D3" s="73"/>
      <c r="E3" s="72"/>
      <c r="F3" s="74"/>
      <c r="G3" s="71"/>
      <c r="H3" s="117" t="s">
        <v>250</v>
      </c>
      <c r="I3" s="117"/>
      <c r="J3" s="117"/>
      <c r="K3" s="117"/>
      <c r="L3" s="117"/>
      <c r="M3" s="117"/>
    </row>
    <row r="4" spans="1:13" s="75" customFormat="1" ht="29.25" customHeight="1" x14ac:dyDescent="0.3">
      <c r="A4" s="71"/>
      <c r="B4" s="71"/>
      <c r="C4" s="71"/>
      <c r="D4" s="73"/>
      <c r="E4" s="72"/>
      <c r="F4" s="74"/>
      <c r="G4" s="71"/>
      <c r="H4" s="117" t="s">
        <v>251</v>
      </c>
      <c r="I4" s="117"/>
      <c r="J4" s="117"/>
      <c r="K4" s="117"/>
      <c r="L4" s="117"/>
      <c r="M4" s="117"/>
    </row>
    <row r="5" spans="1:13" s="75" customFormat="1" ht="29.25" customHeight="1" x14ac:dyDescent="0.3">
      <c r="A5" s="71"/>
      <c r="B5" s="71"/>
      <c r="C5" s="71"/>
      <c r="D5" s="73"/>
      <c r="E5" s="72"/>
      <c r="F5" s="74"/>
      <c r="G5" s="71"/>
      <c r="H5" s="117" t="s">
        <v>252</v>
      </c>
      <c r="I5" s="117"/>
      <c r="J5" s="117"/>
      <c r="K5" s="117"/>
      <c r="L5" s="117"/>
      <c r="M5" s="117"/>
    </row>
    <row r="6" spans="1:13" s="75" customFormat="1" ht="29.25" customHeight="1" x14ac:dyDescent="0.3">
      <c r="A6" s="71"/>
      <c r="B6" s="71"/>
      <c r="C6" s="71"/>
      <c r="D6" s="73"/>
      <c r="E6" s="72"/>
      <c r="F6" s="74"/>
      <c r="G6" s="71"/>
      <c r="H6" s="71"/>
      <c r="I6" s="71"/>
      <c r="J6" s="71"/>
      <c r="K6" s="71"/>
      <c r="L6" s="71"/>
      <c r="M6" s="72"/>
    </row>
    <row r="7" spans="1:13" s="75" customFormat="1" ht="20.25" x14ac:dyDescent="0.3">
      <c r="A7" s="118" t="s">
        <v>262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1:13" s="75" customFormat="1" ht="20.25" x14ac:dyDescent="0.3">
      <c r="A8" s="71"/>
      <c r="B8" s="71"/>
      <c r="C8" s="71"/>
      <c r="D8" s="73"/>
      <c r="E8" s="72"/>
      <c r="F8" s="74"/>
      <c r="G8" s="71"/>
      <c r="H8" s="71"/>
      <c r="I8" s="71"/>
      <c r="J8" s="71"/>
      <c r="M8" s="78" t="s">
        <v>276</v>
      </c>
    </row>
    <row r="9" spans="1:13" ht="94.15" customHeight="1" x14ac:dyDescent="0.3">
      <c r="A9" s="65" t="s">
        <v>228</v>
      </c>
      <c r="B9" s="65" t="s">
        <v>229</v>
      </c>
      <c r="C9" s="65" t="s">
        <v>230</v>
      </c>
      <c r="D9" s="65" t="s">
        <v>231</v>
      </c>
      <c r="E9" s="65" t="s">
        <v>232</v>
      </c>
      <c r="F9" s="79" t="s">
        <v>233</v>
      </c>
      <c r="G9" s="65" t="s">
        <v>234</v>
      </c>
      <c r="H9" s="65" t="s">
        <v>235</v>
      </c>
      <c r="I9" s="65" t="s">
        <v>236</v>
      </c>
      <c r="J9" s="65" t="s">
        <v>237</v>
      </c>
      <c r="K9" s="65" t="s">
        <v>238</v>
      </c>
      <c r="L9" s="65" t="s">
        <v>239</v>
      </c>
      <c r="M9" s="65" t="s">
        <v>240</v>
      </c>
    </row>
    <row r="10" spans="1:13" x14ac:dyDescent="0.3">
      <c r="A10" s="67">
        <v>1</v>
      </c>
      <c r="B10" s="67">
        <v>2</v>
      </c>
      <c r="C10" s="67">
        <v>3</v>
      </c>
      <c r="D10" s="67">
        <v>4</v>
      </c>
      <c r="E10" s="67">
        <v>5</v>
      </c>
      <c r="F10" s="80">
        <v>6</v>
      </c>
      <c r="G10" s="81">
        <v>7</v>
      </c>
      <c r="H10" s="67">
        <v>8</v>
      </c>
      <c r="I10" s="67">
        <v>9</v>
      </c>
      <c r="J10" s="67">
        <v>10</v>
      </c>
      <c r="K10" s="67">
        <v>11</v>
      </c>
      <c r="L10" s="67">
        <v>12</v>
      </c>
      <c r="M10" s="67">
        <v>13</v>
      </c>
    </row>
    <row r="11" spans="1:13" ht="33.75" customHeight="1" x14ac:dyDescent="0.3">
      <c r="A11" s="67">
        <v>1</v>
      </c>
      <c r="B11" s="67" t="s">
        <v>241</v>
      </c>
      <c r="C11" s="67" t="s">
        <v>242</v>
      </c>
      <c r="D11" s="82" t="s">
        <v>21</v>
      </c>
      <c r="E11" s="67" t="s">
        <v>277</v>
      </c>
      <c r="F11" s="83">
        <v>67</v>
      </c>
      <c r="G11" s="84">
        <v>1996</v>
      </c>
      <c r="H11" s="85" t="s">
        <v>22</v>
      </c>
      <c r="I11" s="67">
        <v>2</v>
      </c>
      <c r="J11" s="26">
        <v>852589.26</v>
      </c>
      <c r="K11" s="67" t="s">
        <v>244</v>
      </c>
      <c r="L11" s="67" t="s">
        <v>247</v>
      </c>
      <c r="M11" s="67" t="s">
        <v>263</v>
      </c>
    </row>
    <row r="12" spans="1:13" ht="33.75" customHeight="1" x14ac:dyDescent="0.3">
      <c r="A12" s="67">
        <v>2</v>
      </c>
      <c r="B12" s="67" t="s">
        <v>241</v>
      </c>
      <c r="C12" s="67" t="s">
        <v>242</v>
      </c>
      <c r="D12" s="82" t="s">
        <v>23</v>
      </c>
      <c r="E12" s="67" t="s">
        <v>278</v>
      </c>
      <c r="F12" s="83">
        <v>68</v>
      </c>
      <c r="G12" s="84">
        <v>1996</v>
      </c>
      <c r="H12" s="85" t="s">
        <v>22</v>
      </c>
      <c r="I12" s="67">
        <v>1</v>
      </c>
      <c r="J12" s="26">
        <v>426294.63</v>
      </c>
      <c r="K12" s="67" t="s">
        <v>244</v>
      </c>
      <c r="L12" s="67" t="s">
        <v>247</v>
      </c>
      <c r="M12" s="67" t="s">
        <v>263</v>
      </c>
    </row>
    <row r="13" spans="1:13" ht="33.75" customHeight="1" x14ac:dyDescent="0.3">
      <c r="A13" s="67">
        <v>3</v>
      </c>
      <c r="B13" s="67" t="s">
        <v>241</v>
      </c>
      <c r="C13" s="67" t="s">
        <v>242</v>
      </c>
      <c r="D13" s="82" t="s">
        <v>24</v>
      </c>
      <c r="E13" s="67" t="s">
        <v>279</v>
      </c>
      <c r="F13" s="83">
        <v>69</v>
      </c>
      <c r="G13" s="84">
        <v>1996</v>
      </c>
      <c r="H13" s="85" t="s">
        <v>22</v>
      </c>
      <c r="I13" s="67">
        <v>2</v>
      </c>
      <c r="J13" s="26">
        <v>559204.04</v>
      </c>
      <c r="K13" s="67" t="s">
        <v>244</v>
      </c>
      <c r="L13" s="67" t="s">
        <v>247</v>
      </c>
      <c r="M13" s="67" t="s">
        <v>263</v>
      </c>
    </row>
    <row r="14" spans="1:13" ht="33.75" customHeight="1" x14ac:dyDescent="0.3">
      <c r="A14" s="67">
        <v>4</v>
      </c>
      <c r="B14" s="67" t="s">
        <v>241</v>
      </c>
      <c r="C14" s="67" t="s">
        <v>242</v>
      </c>
      <c r="D14" s="82" t="s">
        <v>25</v>
      </c>
      <c r="E14" s="67" t="s">
        <v>280</v>
      </c>
      <c r="F14" s="83">
        <v>70</v>
      </c>
      <c r="G14" s="84">
        <v>1995</v>
      </c>
      <c r="H14" s="85" t="s">
        <v>22</v>
      </c>
      <c r="I14" s="67">
        <v>8</v>
      </c>
      <c r="J14" s="26">
        <v>3439664.07</v>
      </c>
      <c r="K14" s="67" t="s">
        <v>244</v>
      </c>
      <c r="L14" s="67" t="s">
        <v>247</v>
      </c>
      <c r="M14" s="67" t="s">
        <v>263</v>
      </c>
    </row>
    <row r="15" spans="1:13" ht="33.75" customHeight="1" x14ac:dyDescent="0.3">
      <c r="A15" s="67">
        <v>5</v>
      </c>
      <c r="B15" s="67" t="s">
        <v>241</v>
      </c>
      <c r="C15" s="67" t="s">
        <v>242</v>
      </c>
      <c r="D15" s="82" t="s">
        <v>26</v>
      </c>
      <c r="E15" s="67" t="s">
        <v>281</v>
      </c>
      <c r="F15" s="83">
        <v>71</v>
      </c>
      <c r="G15" s="84">
        <v>1997</v>
      </c>
      <c r="H15" s="85" t="s">
        <v>22</v>
      </c>
      <c r="I15" s="67">
        <v>11</v>
      </c>
      <c r="J15" s="26">
        <v>2721611.62</v>
      </c>
      <c r="K15" s="67" t="s">
        <v>244</v>
      </c>
      <c r="L15" s="67" t="s">
        <v>247</v>
      </c>
      <c r="M15" s="67" t="s">
        <v>263</v>
      </c>
    </row>
    <row r="16" spans="1:13" ht="33.75" customHeight="1" x14ac:dyDescent="0.3">
      <c r="A16" s="67">
        <v>6</v>
      </c>
      <c r="B16" s="67" t="s">
        <v>241</v>
      </c>
      <c r="C16" s="67" t="s">
        <v>242</v>
      </c>
      <c r="D16" s="82" t="s">
        <v>27</v>
      </c>
      <c r="E16" s="67" t="s">
        <v>282</v>
      </c>
      <c r="F16" s="83">
        <v>72</v>
      </c>
      <c r="G16" s="84">
        <v>1995</v>
      </c>
      <c r="H16" s="85" t="s">
        <v>22</v>
      </c>
      <c r="I16" s="67">
        <v>4</v>
      </c>
      <c r="J16" s="26">
        <v>1719832.04</v>
      </c>
      <c r="K16" s="67" t="s">
        <v>244</v>
      </c>
      <c r="L16" s="67" t="s">
        <v>247</v>
      </c>
      <c r="M16" s="67" t="s">
        <v>263</v>
      </c>
    </row>
    <row r="17" spans="1:13" ht="33.75" customHeight="1" x14ac:dyDescent="0.3">
      <c r="A17" s="67">
        <v>7</v>
      </c>
      <c r="B17" s="67" t="s">
        <v>241</v>
      </c>
      <c r="C17" s="67" t="s">
        <v>242</v>
      </c>
      <c r="D17" s="82" t="s">
        <v>28</v>
      </c>
      <c r="E17" s="67" t="s">
        <v>283</v>
      </c>
      <c r="F17" s="83">
        <v>74</v>
      </c>
      <c r="G17" s="84">
        <v>1996</v>
      </c>
      <c r="H17" s="85" t="s">
        <v>22</v>
      </c>
      <c r="I17" s="67">
        <v>1</v>
      </c>
      <c r="J17" s="26">
        <v>378841.05</v>
      </c>
      <c r="K17" s="67" t="s">
        <v>244</v>
      </c>
      <c r="L17" s="67" t="s">
        <v>247</v>
      </c>
      <c r="M17" s="67" t="s">
        <v>263</v>
      </c>
    </row>
    <row r="18" spans="1:13" ht="33.75" customHeight="1" x14ac:dyDescent="0.3">
      <c r="A18" s="67">
        <v>8</v>
      </c>
      <c r="B18" s="67" t="s">
        <v>241</v>
      </c>
      <c r="C18" s="67" t="s">
        <v>242</v>
      </c>
      <c r="D18" s="82" t="s">
        <v>29</v>
      </c>
      <c r="E18" s="67" t="s">
        <v>283</v>
      </c>
      <c r="F18" s="83">
        <v>75</v>
      </c>
      <c r="G18" s="84">
        <v>2007</v>
      </c>
      <c r="H18" s="85" t="s">
        <v>22</v>
      </c>
      <c r="I18" s="67">
        <v>1</v>
      </c>
      <c r="J18" s="26">
        <v>953994.22</v>
      </c>
      <c r="K18" s="67" t="s">
        <v>244</v>
      </c>
      <c r="L18" s="67" t="s">
        <v>247</v>
      </c>
      <c r="M18" s="67" t="s">
        <v>263</v>
      </c>
    </row>
    <row r="19" spans="1:13" ht="33.75" customHeight="1" x14ac:dyDescent="0.3">
      <c r="A19" s="67">
        <v>9</v>
      </c>
      <c r="B19" s="67" t="s">
        <v>241</v>
      </c>
      <c r="C19" s="67" t="s">
        <v>242</v>
      </c>
      <c r="D19" s="82" t="s">
        <v>30</v>
      </c>
      <c r="E19" s="67" t="s">
        <v>284</v>
      </c>
      <c r="F19" s="83">
        <v>77</v>
      </c>
      <c r="G19" s="84">
        <v>1997</v>
      </c>
      <c r="H19" s="85" t="s">
        <v>22</v>
      </c>
      <c r="I19" s="67">
        <v>13</v>
      </c>
      <c r="J19" s="26">
        <v>1701917.82</v>
      </c>
      <c r="K19" s="67" t="s">
        <v>244</v>
      </c>
      <c r="L19" s="67" t="s">
        <v>247</v>
      </c>
      <c r="M19" s="67" t="s">
        <v>263</v>
      </c>
    </row>
    <row r="20" spans="1:13" ht="33.75" customHeight="1" x14ac:dyDescent="0.3">
      <c r="A20" s="67">
        <v>10</v>
      </c>
      <c r="B20" s="67" t="s">
        <v>241</v>
      </c>
      <c r="C20" s="67" t="s">
        <v>242</v>
      </c>
      <c r="D20" s="82" t="s">
        <v>31</v>
      </c>
      <c r="E20" s="67" t="s">
        <v>285</v>
      </c>
      <c r="F20" s="83">
        <v>78</v>
      </c>
      <c r="G20" s="84">
        <v>1997</v>
      </c>
      <c r="H20" s="85" t="s">
        <v>22</v>
      </c>
      <c r="I20" s="67">
        <v>2</v>
      </c>
      <c r="J20" s="26">
        <v>898818.11</v>
      </c>
      <c r="K20" s="67" t="s">
        <v>244</v>
      </c>
      <c r="L20" s="67" t="s">
        <v>247</v>
      </c>
      <c r="M20" s="67" t="s">
        <v>263</v>
      </c>
    </row>
    <row r="21" spans="1:13" ht="33.75" customHeight="1" x14ac:dyDescent="0.3">
      <c r="A21" s="67">
        <v>11</v>
      </c>
      <c r="B21" s="67" t="s">
        <v>241</v>
      </c>
      <c r="C21" s="67" t="s">
        <v>242</v>
      </c>
      <c r="D21" s="82" t="s">
        <v>32</v>
      </c>
      <c r="E21" s="67" t="s">
        <v>285</v>
      </c>
      <c r="F21" s="83">
        <v>79</v>
      </c>
      <c r="G21" s="84">
        <v>1996</v>
      </c>
      <c r="H21" s="85" t="s">
        <v>22</v>
      </c>
      <c r="I21" s="67">
        <v>1</v>
      </c>
      <c r="J21" s="26">
        <v>1068591.67</v>
      </c>
      <c r="K21" s="67" t="s">
        <v>244</v>
      </c>
      <c r="L21" s="67" t="s">
        <v>247</v>
      </c>
      <c r="M21" s="67" t="s">
        <v>263</v>
      </c>
    </row>
    <row r="22" spans="1:13" ht="33.75" customHeight="1" x14ac:dyDescent="0.3">
      <c r="A22" s="67">
        <v>12</v>
      </c>
      <c r="B22" s="67" t="s">
        <v>241</v>
      </c>
      <c r="C22" s="67" t="s">
        <v>242</v>
      </c>
      <c r="D22" s="82" t="s">
        <v>33</v>
      </c>
      <c r="E22" s="67" t="s">
        <v>286</v>
      </c>
      <c r="F22" s="83">
        <v>80</v>
      </c>
      <c r="G22" s="84">
        <v>1996</v>
      </c>
      <c r="H22" s="85" t="s">
        <v>22</v>
      </c>
      <c r="I22" s="67">
        <v>1</v>
      </c>
      <c r="J22" s="26">
        <v>999281.87</v>
      </c>
      <c r="K22" s="67" t="s">
        <v>244</v>
      </c>
      <c r="L22" s="67" t="s">
        <v>247</v>
      </c>
      <c r="M22" s="67" t="s">
        <v>263</v>
      </c>
    </row>
    <row r="23" spans="1:13" ht="33.75" customHeight="1" x14ac:dyDescent="0.3">
      <c r="A23" s="67">
        <v>13</v>
      </c>
      <c r="B23" s="67" t="s">
        <v>241</v>
      </c>
      <c r="C23" s="67" t="s">
        <v>242</v>
      </c>
      <c r="D23" s="82" t="s">
        <v>34</v>
      </c>
      <c r="E23" s="67" t="s">
        <v>287</v>
      </c>
      <c r="F23" s="83">
        <v>82</v>
      </c>
      <c r="G23" s="84">
        <v>2008</v>
      </c>
      <c r="H23" s="85" t="s">
        <v>22</v>
      </c>
      <c r="I23" s="67">
        <v>2</v>
      </c>
      <c r="J23" s="26">
        <v>3772724.23</v>
      </c>
      <c r="K23" s="67" t="s">
        <v>244</v>
      </c>
      <c r="L23" s="67" t="s">
        <v>247</v>
      </c>
      <c r="M23" s="67" t="s">
        <v>263</v>
      </c>
    </row>
    <row r="24" spans="1:13" ht="33.75" customHeight="1" x14ac:dyDescent="0.3">
      <c r="A24" s="67">
        <v>14</v>
      </c>
      <c r="B24" s="67" t="s">
        <v>241</v>
      </c>
      <c r="C24" s="67" t="s">
        <v>242</v>
      </c>
      <c r="D24" s="82" t="s">
        <v>35</v>
      </c>
      <c r="E24" s="67" t="s">
        <v>287</v>
      </c>
      <c r="F24" s="83">
        <v>84</v>
      </c>
      <c r="G24" s="84">
        <v>2007</v>
      </c>
      <c r="H24" s="85" t="s">
        <v>22</v>
      </c>
      <c r="I24" s="67">
        <v>1</v>
      </c>
      <c r="J24" s="26">
        <v>1907988.45</v>
      </c>
      <c r="K24" s="67" t="s">
        <v>244</v>
      </c>
      <c r="L24" s="67" t="s">
        <v>247</v>
      </c>
      <c r="M24" s="67" t="s">
        <v>263</v>
      </c>
    </row>
    <row r="25" spans="1:13" ht="33.75" customHeight="1" x14ac:dyDescent="0.3">
      <c r="A25" s="67">
        <v>15</v>
      </c>
      <c r="B25" s="67" t="s">
        <v>241</v>
      </c>
      <c r="C25" s="67" t="s">
        <v>242</v>
      </c>
      <c r="D25" s="82" t="s">
        <v>36</v>
      </c>
      <c r="E25" s="67" t="s">
        <v>288</v>
      </c>
      <c r="F25" s="83">
        <v>86</v>
      </c>
      <c r="G25" s="84">
        <v>2008</v>
      </c>
      <c r="H25" s="85" t="s">
        <v>22</v>
      </c>
      <c r="I25" s="67">
        <v>4</v>
      </c>
      <c r="J25" s="26">
        <v>13342552.369999999</v>
      </c>
      <c r="K25" s="67" t="s">
        <v>244</v>
      </c>
      <c r="L25" s="67" t="s">
        <v>247</v>
      </c>
      <c r="M25" s="67" t="s">
        <v>263</v>
      </c>
    </row>
    <row r="26" spans="1:13" ht="33.75" customHeight="1" x14ac:dyDescent="0.3">
      <c r="A26" s="67">
        <v>16</v>
      </c>
      <c r="B26" s="67" t="s">
        <v>241</v>
      </c>
      <c r="C26" s="67" t="s">
        <v>242</v>
      </c>
      <c r="D26" s="82" t="s">
        <v>37</v>
      </c>
      <c r="E26" s="67" t="s">
        <v>289</v>
      </c>
      <c r="F26" s="83">
        <v>87</v>
      </c>
      <c r="G26" s="84">
        <v>2009</v>
      </c>
      <c r="H26" s="85" t="s">
        <v>22</v>
      </c>
      <c r="I26" s="67">
        <v>1</v>
      </c>
      <c r="J26" s="26">
        <v>888010.11</v>
      </c>
      <c r="K26" s="67" t="s">
        <v>245</v>
      </c>
      <c r="L26" s="67" t="s">
        <v>247</v>
      </c>
      <c r="M26" s="67" t="s">
        <v>263</v>
      </c>
    </row>
    <row r="27" spans="1:13" ht="33.75" customHeight="1" x14ac:dyDescent="0.3">
      <c r="A27" s="67">
        <v>17</v>
      </c>
      <c r="B27" s="67" t="s">
        <v>241</v>
      </c>
      <c r="C27" s="67" t="s">
        <v>242</v>
      </c>
      <c r="D27" s="82" t="s">
        <v>38</v>
      </c>
      <c r="E27" s="67" t="s">
        <v>290</v>
      </c>
      <c r="F27" s="86">
        <v>89</v>
      </c>
      <c r="G27" s="87">
        <v>1996</v>
      </c>
      <c r="H27" s="85" t="s">
        <v>22</v>
      </c>
      <c r="I27" s="67">
        <v>1</v>
      </c>
      <c r="J27" s="26">
        <v>496665.73</v>
      </c>
      <c r="K27" s="67" t="s">
        <v>245</v>
      </c>
      <c r="L27" s="67" t="s">
        <v>247</v>
      </c>
      <c r="M27" s="67" t="s">
        <v>263</v>
      </c>
    </row>
    <row r="28" spans="1:13" ht="33.75" customHeight="1" x14ac:dyDescent="0.3">
      <c r="A28" s="67">
        <v>18</v>
      </c>
      <c r="B28" s="67" t="s">
        <v>241</v>
      </c>
      <c r="C28" s="67" t="s">
        <v>242</v>
      </c>
      <c r="D28" s="82" t="s">
        <v>39</v>
      </c>
      <c r="E28" s="67" t="s">
        <v>291</v>
      </c>
      <c r="F28" s="83">
        <v>90</v>
      </c>
      <c r="G28" s="84">
        <v>1996</v>
      </c>
      <c r="H28" s="85" t="s">
        <v>22</v>
      </c>
      <c r="I28" s="67">
        <v>11</v>
      </c>
      <c r="J28" s="26">
        <v>4402211.75</v>
      </c>
      <c r="K28" s="67" t="s">
        <v>245</v>
      </c>
      <c r="L28" s="67" t="s">
        <v>247</v>
      </c>
      <c r="M28" s="67" t="s">
        <v>263</v>
      </c>
    </row>
    <row r="29" spans="1:13" ht="33.75" customHeight="1" x14ac:dyDescent="0.3">
      <c r="A29" s="67">
        <v>19</v>
      </c>
      <c r="B29" s="67" t="s">
        <v>241</v>
      </c>
      <c r="C29" s="67" t="s">
        <v>242</v>
      </c>
      <c r="D29" s="82" t="s">
        <v>40</v>
      </c>
      <c r="E29" s="67" t="s">
        <v>292</v>
      </c>
      <c r="F29" s="83">
        <v>91</v>
      </c>
      <c r="G29" s="84">
        <v>1996</v>
      </c>
      <c r="H29" s="85" t="s">
        <v>22</v>
      </c>
      <c r="I29" s="67">
        <v>4</v>
      </c>
      <c r="J29" s="26">
        <v>1899746.09</v>
      </c>
      <c r="K29" s="67" t="s">
        <v>245</v>
      </c>
      <c r="L29" s="67" t="s">
        <v>247</v>
      </c>
      <c r="M29" s="67" t="s">
        <v>263</v>
      </c>
    </row>
    <row r="30" spans="1:13" ht="33.75" customHeight="1" x14ac:dyDescent="0.3">
      <c r="A30" s="67">
        <v>20</v>
      </c>
      <c r="B30" s="67" t="s">
        <v>241</v>
      </c>
      <c r="C30" s="67" t="s">
        <v>242</v>
      </c>
      <c r="D30" s="82" t="s">
        <v>41</v>
      </c>
      <c r="E30" s="67" t="s">
        <v>293</v>
      </c>
      <c r="F30" s="83">
        <v>92</v>
      </c>
      <c r="G30" s="84">
        <v>1996</v>
      </c>
      <c r="H30" s="85" t="s">
        <v>22</v>
      </c>
      <c r="I30" s="67">
        <v>1</v>
      </c>
      <c r="J30" s="26">
        <v>449409.05</v>
      </c>
      <c r="K30" s="67" t="s">
        <v>245</v>
      </c>
      <c r="L30" s="67" t="s">
        <v>247</v>
      </c>
      <c r="M30" s="67" t="s">
        <v>263</v>
      </c>
    </row>
    <row r="31" spans="1:13" ht="33.75" customHeight="1" x14ac:dyDescent="0.3">
      <c r="A31" s="67">
        <v>21</v>
      </c>
      <c r="B31" s="67" t="s">
        <v>241</v>
      </c>
      <c r="C31" s="67" t="s">
        <v>242</v>
      </c>
      <c r="D31" s="82" t="s">
        <v>42</v>
      </c>
      <c r="E31" s="67" t="s">
        <v>294</v>
      </c>
      <c r="F31" s="83">
        <v>93</v>
      </c>
      <c r="G31" s="84">
        <v>1996</v>
      </c>
      <c r="H31" s="85" t="s">
        <v>22</v>
      </c>
      <c r="I31" s="67">
        <v>4</v>
      </c>
      <c r="J31" s="26">
        <v>3996296.56</v>
      </c>
      <c r="K31" s="67" t="s">
        <v>245</v>
      </c>
      <c r="L31" s="67" t="s">
        <v>247</v>
      </c>
      <c r="M31" s="67" t="s">
        <v>263</v>
      </c>
    </row>
    <row r="32" spans="1:13" ht="33.75" customHeight="1" x14ac:dyDescent="0.3">
      <c r="A32" s="67">
        <v>22</v>
      </c>
      <c r="B32" s="67" t="s">
        <v>241</v>
      </c>
      <c r="C32" s="67" t="s">
        <v>242</v>
      </c>
      <c r="D32" s="82" t="s">
        <v>43</v>
      </c>
      <c r="E32" s="67" t="s">
        <v>295</v>
      </c>
      <c r="F32" s="83">
        <v>94</v>
      </c>
      <c r="G32" s="84">
        <v>1996</v>
      </c>
      <c r="H32" s="85" t="s">
        <v>22</v>
      </c>
      <c r="I32" s="67">
        <v>6</v>
      </c>
      <c r="J32" s="26">
        <v>3755724.7</v>
      </c>
      <c r="K32" s="67" t="s">
        <v>245</v>
      </c>
      <c r="L32" s="67" t="s">
        <v>247</v>
      </c>
      <c r="M32" s="67" t="s">
        <v>263</v>
      </c>
    </row>
    <row r="33" spans="1:13" ht="33.75" customHeight="1" x14ac:dyDescent="0.3">
      <c r="A33" s="67">
        <v>23</v>
      </c>
      <c r="B33" s="67" t="s">
        <v>241</v>
      </c>
      <c r="C33" s="67" t="s">
        <v>242</v>
      </c>
      <c r="D33" s="88" t="s">
        <v>44</v>
      </c>
      <c r="E33" s="67" t="s">
        <v>296</v>
      </c>
      <c r="F33" s="89">
        <v>95</v>
      </c>
      <c r="G33" s="84">
        <v>1996</v>
      </c>
      <c r="H33" s="85" t="s">
        <v>22</v>
      </c>
      <c r="I33" s="67">
        <v>1</v>
      </c>
      <c r="J33" s="26">
        <v>999281.87</v>
      </c>
      <c r="K33" s="67" t="s">
        <v>245</v>
      </c>
      <c r="L33" s="67" t="s">
        <v>243</v>
      </c>
      <c r="M33" s="67" t="s">
        <v>263</v>
      </c>
    </row>
    <row r="34" spans="1:13" ht="33.75" customHeight="1" x14ac:dyDescent="0.3">
      <c r="A34" s="67">
        <v>24</v>
      </c>
      <c r="B34" s="67" t="s">
        <v>241</v>
      </c>
      <c r="C34" s="67" t="s">
        <v>242</v>
      </c>
      <c r="D34" s="88" t="s">
        <v>46</v>
      </c>
      <c r="E34" s="67" t="s">
        <v>297</v>
      </c>
      <c r="F34" s="89">
        <v>100</v>
      </c>
      <c r="G34" s="84">
        <v>1998</v>
      </c>
      <c r="H34" s="85" t="s">
        <v>47</v>
      </c>
      <c r="I34" s="67">
        <v>1</v>
      </c>
      <c r="J34" s="26">
        <v>884887.22</v>
      </c>
      <c r="K34" s="67" t="s">
        <v>245</v>
      </c>
      <c r="L34" s="67" t="s">
        <v>243</v>
      </c>
      <c r="M34" s="67" t="s">
        <v>264</v>
      </c>
    </row>
    <row r="35" spans="1:13" ht="33.75" customHeight="1" x14ac:dyDescent="0.3">
      <c r="A35" s="67">
        <v>25</v>
      </c>
      <c r="B35" s="67" t="s">
        <v>241</v>
      </c>
      <c r="C35" s="67" t="s">
        <v>242</v>
      </c>
      <c r="D35" s="88" t="s">
        <v>48</v>
      </c>
      <c r="E35" s="67" t="s">
        <v>298</v>
      </c>
      <c r="F35" s="89">
        <v>101</v>
      </c>
      <c r="G35" s="90">
        <v>1998</v>
      </c>
      <c r="H35" s="85" t="s">
        <v>47</v>
      </c>
      <c r="I35" s="67">
        <v>1</v>
      </c>
      <c r="J35" s="26">
        <v>989123.94</v>
      </c>
      <c r="K35" s="67" t="s">
        <v>245</v>
      </c>
      <c r="L35" s="67" t="s">
        <v>243</v>
      </c>
      <c r="M35" s="67" t="s">
        <v>264</v>
      </c>
    </row>
    <row r="36" spans="1:13" ht="33.75" customHeight="1" x14ac:dyDescent="0.3">
      <c r="A36" s="67">
        <v>26</v>
      </c>
      <c r="B36" s="67" t="s">
        <v>241</v>
      </c>
      <c r="C36" s="67" t="s">
        <v>242</v>
      </c>
      <c r="D36" s="88" t="s">
        <v>49</v>
      </c>
      <c r="E36" s="67" t="s">
        <v>299</v>
      </c>
      <c r="F36" s="89">
        <v>102</v>
      </c>
      <c r="G36" s="90">
        <v>1998</v>
      </c>
      <c r="H36" s="85" t="s">
        <v>47</v>
      </c>
      <c r="I36" s="67">
        <v>1</v>
      </c>
      <c r="J36" s="26">
        <v>516684.15</v>
      </c>
      <c r="K36" s="67" t="s">
        <v>245</v>
      </c>
      <c r="L36" s="67" t="s">
        <v>243</v>
      </c>
      <c r="M36" s="67" t="s">
        <v>264</v>
      </c>
    </row>
    <row r="37" spans="1:13" ht="33.75" customHeight="1" x14ac:dyDescent="0.3">
      <c r="A37" s="67">
        <v>27</v>
      </c>
      <c r="B37" s="67" t="s">
        <v>241</v>
      </c>
      <c r="C37" s="67" t="s">
        <v>242</v>
      </c>
      <c r="D37" s="91" t="s">
        <v>50</v>
      </c>
      <c r="E37" s="67" t="s">
        <v>300</v>
      </c>
      <c r="F37" s="22">
        <v>103</v>
      </c>
      <c r="G37" s="28">
        <v>1998</v>
      </c>
      <c r="H37" s="24" t="s">
        <v>47</v>
      </c>
      <c r="I37" s="26">
        <v>1</v>
      </c>
      <c r="J37" s="26">
        <v>516684.15</v>
      </c>
      <c r="K37" s="68" t="s">
        <v>245</v>
      </c>
      <c r="L37" s="67" t="s">
        <v>243</v>
      </c>
      <c r="M37" s="67" t="s">
        <v>264</v>
      </c>
    </row>
    <row r="38" spans="1:13" ht="33.75" customHeight="1" x14ac:dyDescent="0.3">
      <c r="A38" s="67">
        <v>28</v>
      </c>
      <c r="B38" s="67" t="s">
        <v>241</v>
      </c>
      <c r="C38" s="67" t="s">
        <v>242</v>
      </c>
      <c r="D38" s="91" t="s">
        <v>51</v>
      </c>
      <c r="E38" s="67" t="s">
        <v>301</v>
      </c>
      <c r="F38" s="22">
        <v>104</v>
      </c>
      <c r="G38" s="28">
        <v>1998</v>
      </c>
      <c r="H38" s="24" t="s">
        <v>47</v>
      </c>
      <c r="I38" s="26">
        <v>1</v>
      </c>
      <c r="J38" s="26">
        <v>302961.39</v>
      </c>
      <c r="K38" s="68" t="s">
        <v>245</v>
      </c>
      <c r="L38" s="67" t="s">
        <v>243</v>
      </c>
      <c r="M38" s="67" t="s">
        <v>264</v>
      </c>
    </row>
    <row r="39" spans="1:13" ht="33.75" customHeight="1" x14ac:dyDescent="0.3">
      <c r="A39" s="67">
        <v>29</v>
      </c>
      <c r="B39" s="67" t="s">
        <v>241</v>
      </c>
      <c r="C39" s="67" t="s">
        <v>242</v>
      </c>
      <c r="D39" s="91" t="s">
        <v>52</v>
      </c>
      <c r="E39" s="67" t="s">
        <v>302</v>
      </c>
      <c r="F39" s="22">
        <v>105</v>
      </c>
      <c r="G39" s="28">
        <v>1998</v>
      </c>
      <c r="H39" s="24" t="s">
        <v>47</v>
      </c>
      <c r="I39" s="26">
        <v>1</v>
      </c>
      <c r="J39" s="26">
        <v>291462.84999999998</v>
      </c>
      <c r="K39" s="68" t="s">
        <v>245</v>
      </c>
      <c r="L39" s="67" t="s">
        <v>243</v>
      </c>
      <c r="M39" s="67" t="s">
        <v>264</v>
      </c>
    </row>
    <row r="40" spans="1:13" ht="33.75" customHeight="1" x14ac:dyDescent="0.3">
      <c r="A40" s="67">
        <v>30</v>
      </c>
      <c r="B40" s="67" t="s">
        <v>241</v>
      </c>
      <c r="C40" s="67" t="s">
        <v>242</v>
      </c>
      <c r="D40" s="91" t="s">
        <v>53</v>
      </c>
      <c r="E40" s="67" t="s">
        <v>303</v>
      </c>
      <c r="F40" s="22">
        <v>106</v>
      </c>
      <c r="G40" s="28">
        <v>1998</v>
      </c>
      <c r="H40" s="24" t="s">
        <v>47</v>
      </c>
      <c r="I40" s="26">
        <v>1</v>
      </c>
      <c r="J40" s="26">
        <v>302961.39</v>
      </c>
      <c r="K40" s="68" t="s">
        <v>245</v>
      </c>
      <c r="L40" s="67" t="s">
        <v>243</v>
      </c>
      <c r="M40" s="67" t="s">
        <v>264</v>
      </c>
    </row>
    <row r="41" spans="1:13" ht="33.75" customHeight="1" x14ac:dyDescent="0.3">
      <c r="A41" s="67">
        <v>31</v>
      </c>
      <c r="B41" s="67" t="s">
        <v>241</v>
      </c>
      <c r="C41" s="67" t="s">
        <v>242</v>
      </c>
      <c r="D41" s="91" t="s">
        <v>54</v>
      </c>
      <c r="E41" s="67" t="s">
        <v>304</v>
      </c>
      <c r="F41" s="22">
        <v>107</v>
      </c>
      <c r="G41" s="28">
        <v>1998</v>
      </c>
      <c r="H41" s="24" t="s">
        <v>47</v>
      </c>
      <c r="I41" s="26">
        <v>1</v>
      </c>
      <c r="J41" s="26">
        <v>328208.17</v>
      </c>
      <c r="K41" s="68" t="s">
        <v>245</v>
      </c>
      <c r="L41" s="67" t="s">
        <v>243</v>
      </c>
      <c r="M41" s="67" t="s">
        <v>264</v>
      </c>
    </row>
    <row r="42" spans="1:13" ht="33.75" customHeight="1" x14ac:dyDescent="0.3">
      <c r="A42" s="67">
        <v>32</v>
      </c>
      <c r="B42" s="67" t="s">
        <v>241</v>
      </c>
      <c r="C42" s="67" t="s">
        <v>242</v>
      </c>
      <c r="D42" s="91" t="s">
        <v>55</v>
      </c>
      <c r="E42" s="67" t="s">
        <v>305</v>
      </c>
      <c r="F42" s="22">
        <v>108</v>
      </c>
      <c r="G42" s="28">
        <v>1998</v>
      </c>
      <c r="H42" s="24" t="s">
        <v>47</v>
      </c>
      <c r="I42" s="26">
        <v>1</v>
      </c>
      <c r="J42" s="26">
        <v>948629.1</v>
      </c>
      <c r="K42" s="68" t="s">
        <v>245</v>
      </c>
      <c r="L42" s="67" t="s">
        <v>243</v>
      </c>
      <c r="M42" s="67" t="s">
        <v>264</v>
      </c>
    </row>
    <row r="43" spans="1:13" ht="33.75" customHeight="1" x14ac:dyDescent="0.3">
      <c r="A43" s="67">
        <v>33</v>
      </c>
      <c r="B43" s="67" t="s">
        <v>241</v>
      </c>
      <c r="C43" s="67" t="s">
        <v>242</v>
      </c>
      <c r="D43" s="91" t="s">
        <v>56</v>
      </c>
      <c r="E43" s="67" t="s">
        <v>306</v>
      </c>
      <c r="F43" s="22">
        <v>109</v>
      </c>
      <c r="G43" s="28">
        <v>1998</v>
      </c>
      <c r="H43" s="24" t="s">
        <v>47</v>
      </c>
      <c r="I43" s="26">
        <v>1</v>
      </c>
      <c r="J43" s="26">
        <v>1034868.11</v>
      </c>
      <c r="K43" s="68" t="s">
        <v>245</v>
      </c>
      <c r="L43" s="67" t="s">
        <v>243</v>
      </c>
      <c r="M43" s="67" t="s">
        <v>264</v>
      </c>
    </row>
    <row r="44" spans="1:13" ht="33.75" customHeight="1" x14ac:dyDescent="0.3">
      <c r="A44" s="67">
        <v>34</v>
      </c>
      <c r="B44" s="67" t="s">
        <v>241</v>
      </c>
      <c r="C44" s="67" t="s">
        <v>242</v>
      </c>
      <c r="D44" s="91" t="s">
        <v>57</v>
      </c>
      <c r="E44" s="67" t="s">
        <v>307</v>
      </c>
      <c r="F44" s="22">
        <v>110</v>
      </c>
      <c r="G44" s="28">
        <v>1998</v>
      </c>
      <c r="H44" s="24" t="s">
        <v>47</v>
      </c>
      <c r="I44" s="26">
        <v>1</v>
      </c>
      <c r="J44" s="26">
        <v>264466.28999999998</v>
      </c>
      <c r="K44" s="68" t="s">
        <v>245</v>
      </c>
      <c r="L44" s="67" t="s">
        <v>243</v>
      </c>
      <c r="M44" s="67" t="s">
        <v>264</v>
      </c>
    </row>
    <row r="45" spans="1:13" ht="33.75" customHeight="1" x14ac:dyDescent="0.3">
      <c r="A45" s="67">
        <v>35</v>
      </c>
      <c r="B45" s="67" t="s">
        <v>241</v>
      </c>
      <c r="C45" s="67" t="s">
        <v>242</v>
      </c>
      <c r="D45" s="91" t="s">
        <v>58</v>
      </c>
      <c r="E45" s="67" t="s">
        <v>308</v>
      </c>
      <c r="F45" s="22">
        <v>111</v>
      </c>
      <c r="G45" s="28">
        <v>1998</v>
      </c>
      <c r="H45" s="24" t="s">
        <v>47</v>
      </c>
      <c r="I45" s="26">
        <v>1</v>
      </c>
      <c r="J45" s="26">
        <v>603673.06000000006</v>
      </c>
      <c r="K45" s="68" t="s">
        <v>245</v>
      </c>
      <c r="L45" s="67" t="s">
        <v>243</v>
      </c>
      <c r="M45" s="67" t="s">
        <v>264</v>
      </c>
    </row>
    <row r="46" spans="1:13" ht="33.75" customHeight="1" x14ac:dyDescent="0.3">
      <c r="A46" s="67">
        <v>36</v>
      </c>
      <c r="B46" s="67" t="s">
        <v>241</v>
      </c>
      <c r="C46" s="67" t="s">
        <v>242</v>
      </c>
      <c r="D46" s="91" t="s">
        <v>60</v>
      </c>
      <c r="E46" s="67" t="s">
        <v>309</v>
      </c>
      <c r="F46" s="22">
        <v>112</v>
      </c>
      <c r="G46" s="28">
        <v>1997</v>
      </c>
      <c r="H46" s="24" t="s">
        <v>22</v>
      </c>
      <c r="I46" s="26">
        <v>2</v>
      </c>
      <c r="J46" s="26">
        <v>441048.79</v>
      </c>
      <c r="K46" s="68" t="s">
        <v>246</v>
      </c>
      <c r="L46" s="67" t="s">
        <v>243</v>
      </c>
      <c r="M46" s="67" t="s">
        <v>265</v>
      </c>
    </row>
    <row r="47" spans="1:13" ht="33.75" customHeight="1" x14ac:dyDescent="0.3">
      <c r="A47" s="67">
        <v>37</v>
      </c>
      <c r="B47" s="67" t="s">
        <v>241</v>
      </c>
      <c r="C47" s="67" t="s">
        <v>242</v>
      </c>
      <c r="D47" s="91" t="s">
        <v>61</v>
      </c>
      <c r="E47" s="67" t="s">
        <v>61</v>
      </c>
      <c r="F47" s="22">
        <v>113</v>
      </c>
      <c r="G47" s="28">
        <v>1996</v>
      </c>
      <c r="H47" s="24" t="s">
        <v>22</v>
      </c>
      <c r="I47" s="26">
        <v>1</v>
      </c>
      <c r="J47" s="26">
        <v>523547.76</v>
      </c>
      <c r="K47" s="68" t="s">
        <v>246</v>
      </c>
      <c r="L47" s="67" t="s">
        <v>243</v>
      </c>
      <c r="M47" s="67" t="s">
        <v>265</v>
      </c>
    </row>
    <row r="48" spans="1:13" ht="33.75" customHeight="1" x14ac:dyDescent="0.3">
      <c r="A48" s="67">
        <v>38</v>
      </c>
      <c r="B48" s="67" t="s">
        <v>241</v>
      </c>
      <c r="C48" s="67" t="s">
        <v>242</v>
      </c>
      <c r="D48" s="91" t="s">
        <v>62</v>
      </c>
      <c r="E48" s="67" t="s">
        <v>310</v>
      </c>
      <c r="F48" s="22">
        <v>114</v>
      </c>
      <c r="G48" s="28">
        <v>1996</v>
      </c>
      <c r="H48" s="24" t="s">
        <v>22</v>
      </c>
      <c r="I48" s="26">
        <v>1</v>
      </c>
      <c r="J48" s="26">
        <v>249.97</v>
      </c>
      <c r="K48" s="68" t="s">
        <v>246</v>
      </c>
      <c r="L48" s="67" t="s">
        <v>243</v>
      </c>
      <c r="M48" s="67" t="s">
        <v>265</v>
      </c>
    </row>
    <row r="49" spans="1:13" ht="33.75" customHeight="1" x14ac:dyDescent="0.3">
      <c r="A49" s="67">
        <v>39</v>
      </c>
      <c r="B49" s="67" t="s">
        <v>241</v>
      </c>
      <c r="C49" s="67" t="s">
        <v>242</v>
      </c>
      <c r="D49" s="91" t="s">
        <v>63</v>
      </c>
      <c r="E49" s="67" t="s">
        <v>63</v>
      </c>
      <c r="F49" s="22">
        <v>115</v>
      </c>
      <c r="G49" s="28">
        <v>1995</v>
      </c>
      <c r="H49" s="24" t="s">
        <v>22</v>
      </c>
      <c r="I49" s="26">
        <v>2</v>
      </c>
      <c r="J49" s="26">
        <v>4655371.67</v>
      </c>
      <c r="K49" s="68" t="s">
        <v>246</v>
      </c>
      <c r="L49" s="67" t="s">
        <v>243</v>
      </c>
      <c r="M49" s="67" t="s">
        <v>265</v>
      </c>
    </row>
    <row r="50" spans="1:13" ht="33.75" customHeight="1" x14ac:dyDescent="0.3">
      <c r="A50" s="67">
        <v>40</v>
      </c>
      <c r="B50" s="67" t="s">
        <v>241</v>
      </c>
      <c r="C50" s="67" t="s">
        <v>242</v>
      </c>
      <c r="D50" s="91" t="s">
        <v>64</v>
      </c>
      <c r="E50" s="67" t="s">
        <v>64</v>
      </c>
      <c r="F50" s="22">
        <v>116</v>
      </c>
      <c r="G50" s="28">
        <v>1996</v>
      </c>
      <c r="H50" s="24" t="s">
        <v>22</v>
      </c>
      <c r="I50" s="26">
        <v>7</v>
      </c>
      <c r="J50" s="26">
        <v>8391805.4700000007</v>
      </c>
      <c r="K50" s="68" t="s">
        <v>246</v>
      </c>
      <c r="L50" s="67" t="s">
        <v>243</v>
      </c>
      <c r="M50" s="67" t="s">
        <v>265</v>
      </c>
    </row>
    <row r="51" spans="1:13" ht="33.75" customHeight="1" x14ac:dyDescent="0.3">
      <c r="A51" s="67">
        <v>41</v>
      </c>
      <c r="B51" s="67" t="s">
        <v>241</v>
      </c>
      <c r="C51" s="67" t="s">
        <v>242</v>
      </c>
      <c r="D51" s="91" t="s">
        <v>65</v>
      </c>
      <c r="E51" s="67" t="s">
        <v>65</v>
      </c>
      <c r="F51" s="22">
        <v>117</v>
      </c>
      <c r="G51" s="28">
        <v>1996</v>
      </c>
      <c r="H51" s="24" t="s">
        <v>22</v>
      </c>
      <c r="I51" s="26">
        <v>6</v>
      </c>
      <c r="J51" s="26">
        <v>9624798.3200000003</v>
      </c>
      <c r="K51" s="68" t="s">
        <v>246</v>
      </c>
      <c r="L51" s="67" t="s">
        <v>243</v>
      </c>
      <c r="M51" s="67" t="s">
        <v>265</v>
      </c>
    </row>
    <row r="52" spans="1:13" ht="33.75" customHeight="1" x14ac:dyDescent="0.3">
      <c r="A52" s="67">
        <v>42</v>
      </c>
      <c r="B52" s="67" t="s">
        <v>241</v>
      </c>
      <c r="C52" s="67" t="s">
        <v>242</v>
      </c>
      <c r="D52" s="91" t="s">
        <v>66</v>
      </c>
      <c r="E52" s="67" t="s">
        <v>311</v>
      </c>
      <c r="F52" s="22">
        <v>118</v>
      </c>
      <c r="G52" s="28">
        <v>1996</v>
      </c>
      <c r="H52" s="24" t="s">
        <v>22</v>
      </c>
      <c r="I52" s="26">
        <v>11</v>
      </c>
      <c r="J52" s="26">
        <v>8589405.2899999991</v>
      </c>
      <c r="K52" s="68" t="s">
        <v>246</v>
      </c>
      <c r="L52" s="67" t="s">
        <v>243</v>
      </c>
      <c r="M52" s="67" t="s">
        <v>265</v>
      </c>
    </row>
    <row r="53" spans="1:13" ht="33.75" customHeight="1" x14ac:dyDescent="0.3">
      <c r="A53" s="67">
        <v>43</v>
      </c>
      <c r="B53" s="67" t="s">
        <v>241</v>
      </c>
      <c r="C53" s="67" t="s">
        <v>242</v>
      </c>
      <c r="D53" s="91" t="s">
        <v>67</v>
      </c>
      <c r="E53" s="67" t="s">
        <v>312</v>
      </c>
      <c r="F53" s="22">
        <v>120</v>
      </c>
      <c r="G53" s="28">
        <v>2001</v>
      </c>
      <c r="H53" s="24" t="s">
        <v>22</v>
      </c>
      <c r="I53" s="26">
        <v>1</v>
      </c>
      <c r="J53" s="26">
        <v>5702352.7199999997</v>
      </c>
      <c r="K53" s="68" t="s">
        <v>245</v>
      </c>
      <c r="L53" s="67" t="s">
        <v>243</v>
      </c>
      <c r="M53" s="67" t="s">
        <v>265</v>
      </c>
    </row>
    <row r="54" spans="1:13" ht="33.75" customHeight="1" x14ac:dyDescent="0.3">
      <c r="A54" s="67">
        <v>44</v>
      </c>
      <c r="B54" s="67" t="s">
        <v>241</v>
      </c>
      <c r="C54" s="67" t="s">
        <v>242</v>
      </c>
      <c r="D54" s="91" t="s">
        <v>68</v>
      </c>
      <c r="E54" s="67" t="s">
        <v>68</v>
      </c>
      <c r="F54" s="22">
        <v>121</v>
      </c>
      <c r="G54" s="28">
        <v>2004</v>
      </c>
      <c r="H54" s="24" t="s">
        <v>22</v>
      </c>
      <c r="I54" s="26">
        <v>3</v>
      </c>
      <c r="J54" s="26">
        <v>861302.73</v>
      </c>
      <c r="K54" s="68" t="s">
        <v>245</v>
      </c>
      <c r="L54" s="67" t="s">
        <v>243</v>
      </c>
      <c r="M54" s="67" t="s">
        <v>265</v>
      </c>
    </row>
    <row r="55" spans="1:13" ht="33.75" customHeight="1" x14ac:dyDescent="0.3">
      <c r="A55" s="67">
        <v>45</v>
      </c>
      <c r="B55" s="67" t="s">
        <v>241</v>
      </c>
      <c r="C55" s="67" t="s">
        <v>242</v>
      </c>
      <c r="D55" s="91" t="s">
        <v>70</v>
      </c>
      <c r="E55" s="67" t="s">
        <v>70</v>
      </c>
      <c r="F55" s="22">
        <v>124</v>
      </c>
      <c r="G55" s="28">
        <v>1998</v>
      </c>
      <c r="H55" s="24" t="s">
        <v>22</v>
      </c>
      <c r="I55" s="26">
        <v>1</v>
      </c>
      <c r="J55" s="26">
        <v>757903.41</v>
      </c>
      <c r="K55" s="68" t="s">
        <v>246</v>
      </c>
      <c r="L55" s="67" t="s">
        <v>243</v>
      </c>
      <c r="M55" s="67" t="s">
        <v>265</v>
      </c>
    </row>
    <row r="56" spans="1:13" ht="33.75" customHeight="1" x14ac:dyDescent="0.3">
      <c r="A56" s="67">
        <v>46</v>
      </c>
      <c r="B56" s="67" t="s">
        <v>241</v>
      </c>
      <c r="C56" s="67" t="s">
        <v>242</v>
      </c>
      <c r="D56" s="91" t="s">
        <v>71</v>
      </c>
      <c r="E56" s="67" t="s">
        <v>71</v>
      </c>
      <c r="F56" s="22">
        <v>125</v>
      </c>
      <c r="G56" s="28">
        <v>1996</v>
      </c>
      <c r="H56" s="24" t="s">
        <v>22</v>
      </c>
      <c r="I56" s="26">
        <v>6</v>
      </c>
      <c r="J56" s="26">
        <v>3212485.55</v>
      </c>
      <c r="K56" s="68" t="s">
        <v>246</v>
      </c>
      <c r="L56" s="67" t="s">
        <v>243</v>
      </c>
      <c r="M56" s="67" t="s">
        <v>265</v>
      </c>
    </row>
    <row r="57" spans="1:13" ht="33.75" customHeight="1" x14ac:dyDescent="0.3">
      <c r="A57" s="67">
        <v>47</v>
      </c>
      <c r="B57" s="67" t="s">
        <v>241</v>
      </c>
      <c r="C57" s="67" t="s">
        <v>242</v>
      </c>
      <c r="D57" s="91" t="s">
        <v>72</v>
      </c>
      <c r="E57" s="67" t="s">
        <v>72</v>
      </c>
      <c r="F57" s="22">
        <v>127</v>
      </c>
      <c r="G57" s="28">
        <v>1997</v>
      </c>
      <c r="H57" s="24" t="s">
        <v>22</v>
      </c>
      <c r="I57" s="26">
        <v>20</v>
      </c>
      <c r="J57" s="26">
        <v>13288306.42</v>
      </c>
      <c r="K57" s="68" t="s">
        <v>245</v>
      </c>
      <c r="L57" s="67" t="s">
        <v>243</v>
      </c>
      <c r="M57" s="67" t="s">
        <v>265</v>
      </c>
    </row>
    <row r="58" spans="1:13" ht="33.75" customHeight="1" x14ac:dyDescent="0.3">
      <c r="A58" s="67">
        <v>48</v>
      </c>
      <c r="B58" s="67" t="s">
        <v>241</v>
      </c>
      <c r="C58" s="67" t="s">
        <v>242</v>
      </c>
      <c r="D58" s="91" t="s">
        <v>73</v>
      </c>
      <c r="E58" s="67" t="s">
        <v>73</v>
      </c>
      <c r="F58" s="22">
        <v>128</v>
      </c>
      <c r="G58" s="28">
        <v>1998</v>
      </c>
      <c r="H58" s="24" t="s">
        <v>22</v>
      </c>
      <c r="I58" s="26">
        <v>4</v>
      </c>
      <c r="J58" s="26">
        <v>210973.11</v>
      </c>
      <c r="K58" s="68" t="s">
        <v>245</v>
      </c>
      <c r="L58" s="67" t="s">
        <v>243</v>
      </c>
      <c r="M58" s="67" t="s">
        <v>265</v>
      </c>
    </row>
    <row r="59" spans="1:13" ht="33.75" customHeight="1" x14ac:dyDescent="0.3">
      <c r="A59" s="67">
        <v>49</v>
      </c>
      <c r="B59" s="67" t="s">
        <v>241</v>
      </c>
      <c r="C59" s="67" t="s">
        <v>242</v>
      </c>
      <c r="D59" s="91" t="s">
        <v>74</v>
      </c>
      <c r="E59" s="67" t="s">
        <v>313</v>
      </c>
      <c r="F59" s="22">
        <v>139</v>
      </c>
      <c r="G59" s="28">
        <v>2015</v>
      </c>
      <c r="H59" s="24" t="s">
        <v>22</v>
      </c>
      <c r="I59" s="26">
        <v>3</v>
      </c>
      <c r="J59" s="26">
        <v>71125</v>
      </c>
      <c r="K59" s="68" t="s">
        <v>244</v>
      </c>
      <c r="L59" s="67" t="s">
        <v>243</v>
      </c>
      <c r="M59" s="67" t="s">
        <v>268</v>
      </c>
    </row>
    <row r="60" spans="1:13" ht="120" customHeight="1" x14ac:dyDescent="0.3">
      <c r="A60" s="67">
        <v>50</v>
      </c>
      <c r="B60" s="67" t="s">
        <v>241</v>
      </c>
      <c r="C60" s="67" t="s">
        <v>242</v>
      </c>
      <c r="D60" s="91" t="s">
        <v>76</v>
      </c>
      <c r="E60" s="67" t="s">
        <v>76</v>
      </c>
      <c r="F60" s="22">
        <v>188</v>
      </c>
      <c r="G60" s="28">
        <v>2018</v>
      </c>
      <c r="H60" s="24" t="s">
        <v>22</v>
      </c>
      <c r="I60" s="26">
        <v>20</v>
      </c>
      <c r="J60" s="26">
        <v>2418219.7999999998</v>
      </c>
      <c r="K60" s="68" t="s">
        <v>244</v>
      </c>
      <c r="L60" s="67" t="s">
        <v>355</v>
      </c>
      <c r="M60" s="67" t="s">
        <v>268</v>
      </c>
    </row>
    <row r="61" spans="1:13" ht="97.5" customHeight="1" x14ac:dyDescent="0.3">
      <c r="A61" s="67">
        <v>51</v>
      </c>
      <c r="B61" s="67" t="s">
        <v>241</v>
      </c>
      <c r="C61" s="67" t="s">
        <v>242</v>
      </c>
      <c r="D61" s="91" t="s">
        <v>77</v>
      </c>
      <c r="E61" s="67" t="s">
        <v>77</v>
      </c>
      <c r="F61" s="22">
        <v>189</v>
      </c>
      <c r="G61" s="28">
        <v>2018</v>
      </c>
      <c r="H61" s="24" t="s">
        <v>22</v>
      </c>
      <c r="I61" s="26">
        <v>4</v>
      </c>
      <c r="J61" s="26">
        <v>333260.56</v>
      </c>
      <c r="K61" s="68" t="s">
        <v>244</v>
      </c>
      <c r="L61" s="67" t="s">
        <v>355</v>
      </c>
      <c r="M61" s="67" t="s">
        <v>268</v>
      </c>
    </row>
    <row r="62" spans="1:13" ht="75" x14ac:dyDescent="0.3">
      <c r="A62" s="67">
        <v>52</v>
      </c>
      <c r="B62" s="67" t="s">
        <v>241</v>
      </c>
      <c r="C62" s="67" t="s">
        <v>242</v>
      </c>
      <c r="D62" s="91" t="s">
        <v>79</v>
      </c>
      <c r="E62" s="67" t="s">
        <v>79</v>
      </c>
      <c r="F62" s="22">
        <v>191</v>
      </c>
      <c r="G62" s="28">
        <v>1995</v>
      </c>
      <c r="H62" s="24" t="s">
        <v>22</v>
      </c>
      <c r="I62" s="26">
        <v>12</v>
      </c>
      <c r="J62" s="26">
        <v>3544250.98</v>
      </c>
      <c r="K62" s="68" t="s">
        <v>246</v>
      </c>
      <c r="L62" s="67" t="s">
        <v>243</v>
      </c>
      <c r="M62" s="67" t="s">
        <v>362</v>
      </c>
    </row>
    <row r="63" spans="1:13" ht="33.75" customHeight="1" x14ac:dyDescent="0.3">
      <c r="A63" s="67">
        <v>53</v>
      </c>
      <c r="B63" s="67" t="s">
        <v>241</v>
      </c>
      <c r="C63" s="67" t="s">
        <v>242</v>
      </c>
      <c r="D63" s="91" t="s">
        <v>80</v>
      </c>
      <c r="E63" s="67" t="s">
        <v>80</v>
      </c>
      <c r="F63" s="22">
        <v>192</v>
      </c>
      <c r="G63" s="28">
        <v>1997</v>
      </c>
      <c r="H63" s="24" t="s">
        <v>81</v>
      </c>
      <c r="I63" s="26">
        <v>1</v>
      </c>
      <c r="J63" s="26">
        <v>480246.01</v>
      </c>
      <c r="K63" s="68" t="s">
        <v>246</v>
      </c>
      <c r="L63" s="67" t="s">
        <v>243</v>
      </c>
      <c r="M63" s="67" t="s">
        <v>363</v>
      </c>
    </row>
    <row r="64" spans="1:13" ht="33.75" customHeight="1" x14ac:dyDescent="0.3">
      <c r="A64" s="67">
        <v>54</v>
      </c>
      <c r="B64" s="67" t="s">
        <v>241</v>
      </c>
      <c r="C64" s="67" t="s">
        <v>242</v>
      </c>
      <c r="D64" s="91" t="s">
        <v>82</v>
      </c>
      <c r="E64" s="67" t="s">
        <v>82</v>
      </c>
      <c r="F64" s="22">
        <v>193</v>
      </c>
      <c r="G64" s="28">
        <v>1997</v>
      </c>
      <c r="H64" s="24" t="s">
        <v>81</v>
      </c>
      <c r="I64" s="26">
        <v>5</v>
      </c>
      <c r="J64" s="26">
        <v>2401722.2999999998</v>
      </c>
      <c r="K64" s="68" t="s">
        <v>246</v>
      </c>
      <c r="L64" s="67" t="s">
        <v>243</v>
      </c>
      <c r="M64" s="67" t="s">
        <v>266</v>
      </c>
    </row>
    <row r="65" spans="1:13" ht="33.75" customHeight="1" x14ac:dyDescent="0.3">
      <c r="A65" s="67">
        <v>55</v>
      </c>
      <c r="B65" s="67" t="s">
        <v>241</v>
      </c>
      <c r="C65" s="67" t="s">
        <v>242</v>
      </c>
      <c r="D65" s="91" t="s">
        <v>83</v>
      </c>
      <c r="E65" s="67" t="s">
        <v>83</v>
      </c>
      <c r="F65" s="22">
        <v>194</v>
      </c>
      <c r="G65" s="28">
        <v>1997</v>
      </c>
      <c r="H65" s="24" t="s">
        <v>81</v>
      </c>
      <c r="I65" s="26">
        <v>5</v>
      </c>
      <c r="J65" s="26">
        <v>4338986.25</v>
      </c>
      <c r="K65" s="68" t="s">
        <v>246</v>
      </c>
      <c r="L65" s="67" t="s">
        <v>243</v>
      </c>
      <c r="M65" s="67" t="s">
        <v>266</v>
      </c>
    </row>
    <row r="66" spans="1:13" ht="33.75" customHeight="1" x14ac:dyDescent="0.3">
      <c r="A66" s="67">
        <v>56</v>
      </c>
      <c r="B66" s="67" t="s">
        <v>241</v>
      </c>
      <c r="C66" s="67" t="s">
        <v>242</v>
      </c>
      <c r="D66" s="91" t="s">
        <v>84</v>
      </c>
      <c r="E66" s="67" t="s">
        <v>314</v>
      </c>
      <c r="F66" s="22">
        <v>195</v>
      </c>
      <c r="G66" s="28">
        <v>1998</v>
      </c>
      <c r="H66" s="24" t="s">
        <v>22</v>
      </c>
      <c r="I66" s="26">
        <v>8</v>
      </c>
      <c r="J66" s="26">
        <v>386717.16</v>
      </c>
      <c r="K66" s="68" t="s">
        <v>246</v>
      </c>
      <c r="L66" s="67" t="s">
        <v>243</v>
      </c>
      <c r="M66" s="67" t="s">
        <v>266</v>
      </c>
    </row>
    <row r="67" spans="1:13" ht="33.75" customHeight="1" x14ac:dyDescent="0.3">
      <c r="A67" s="67">
        <v>57</v>
      </c>
      <c r="B67" s="67" t="s">
        <v>241</v>
      </c>
      <c r="C67" s="67" t="s">
        <v>242</v>
      </c>
      <c r="D67" s="91" t="s">
        <v>85</v>
      </c>
      <c r="E67" s="67" t="s">
        <v>85</v>
      </c>
      <c r="F67" s="22">
        <v>196</v>
      </c>
      <c r="G67" s="28">
        <v>1998</v>
      </c>
      <c r="H67" s="24" t="s">
        <v>22</v>
      </c>
      <c r="I67" s="26">
        <v>3</v>
      </c>
      <c r="J67" s="26">
        <v>489992.7</v>
      </c>
      <c r="K67" s="68" t="s">
        <v>246</v>
      </c>
      <c r="L67" s="67" t="s">
        <v>243</v>
      </c>
      <c r="M67" s="67" t="s">
        <v>266</v>
      </c>
    </row>
    <row r="68" spans="1:13" ht="33.75" customHeight="1" x14ac:dyDescent="0.3">
      <c r="A68" s="67">
        <v>58</v>
      </c>
      <c r="B68" s="67" t="s">
        <v>241</v>
      </c>
      <c r="C68" s="67" t="s">
        <v>242</v>
      </c>
      <c r="D68" s="91" t="s">
        <v>86</v>
      </c>
      <c r="E68" s="67" t="s">
        <v>86</v>
      </c>
      <c r="F68" s="22">
        <v>205</v>
      </c>
      <c r="G68" s="28">
        <v>2015</v>
      </c>
      <c r="H68" s="24" t="s">
        <v>22</v>
      </c>
      <c r="I68" s="26">
        <v>10</v>
      </c>
      <c r="J68" s="26">
        <v>183777.66</v>
      </c>
      <c r="K68" s="68" t="s">
        <v>245</v>
      </c>
      <c r="L68" s="67" t="s">
        <v>243</v>
      </c>
      <c r="M68" s="67" t="s">
        <v>268</v>
      </c>
    </row>
    <row r="69" spans="1:13" ht="33.75" customHeight="1" x14ac:dyDescent="0.3">
      <c r="A69" s="67">
        <v>59</v>
      </c>
      <c r="B69" s="67" t="s">
        <v>241</v>
      </c>
      <c r="C69" s="67" t="s">
        <v>242</v>
      </c>
      <c r="D69" s="91" t="s">
        <v>87</v>
      </c>
      <c r="E69" s="67" t="s">
        <v>337</v>
      </c>
      <c r="F69" s="22">
        <v>206</v>
      </c>
      <c r="G69" s="28" t="s">
        <v>88</v>
      </c>
      <c r="H69" s="24" t="s">
        <v>22</v>
      </c>
      <c r="I69" s="26">
        <v>9</v>
      </c>
      <c r="J69" s="26">
        <v>737939.98</v>
      </c>
      <c r="K69" s="68" t="s">
        <v>245</v>
      </c>
      <c r="L69" s="67" t="s">
        <v>243</v>
      </c>
      <c r="M69" s="67" t="s">
        <v>268</v>
      </c>
    </row>
    <row r="70" spans="1:13" ht="33.75" customHeight="1" x14ac:dyDescent="0.3">
      <c r="A70" s="67">
        <v>60</v>
      </c>
      <c r="B70" s="67" t="s">
        <v>241</v>
      </c>
      <c r="C70" s="67" t="s">
        <v>242</v>
      </c>
      <c r="D70" s="91" t="s">
        <v>89</v>
      </c>
      <c r="E70" s="67" t="s">
        <v>89</v>
      </c>
      <c r="F70" s="22">
        <v>225</v>
      </c>
      <c r="G70" s="28">
        <v>1996</v>
      </c>
      <c r="H70" s="24" t="s">
        <v>22</v>
      </c>
      <c r="I70" s="26">
        <v>1</v>
      </c>
      <c r="J70" s="26">
        <v>34556.44</v>
      </c>
      <c r="K70" s="68" t="s">
        <v>245</v>
      </c>
      <c r="L70" s="67" t="s">
        <v>243</v>
      </c>
      <c r="M70" s="67" t="s">
        <v>265</v>
      </c>
    </row>
    <row r="71" spans="1:13" ht="33.75" customHeight="1" x14ac:dyDescent="0.3">
      <c r="A71" s="67">
        <v>61</v>
      </c>
      <c r="B71" s="67" t="s">
        <v>241</v>
      </c>
      <c r="C71" s="67" t="s">
        <v>242</v>
      </c>
      <c r="D71" s="91" t="s">
        <v>90</v>
      </c>
      <c r="E71" s="67" t="s">
        <v>315</v>
      </c>
      <c r="F71" s="22">
        <v>228</v>
      </c>
      <c r="G71" s="28">
        <v>1998</v>
      </c>
      <c r="H71" s="24" t="s">
        <v>22</v>
      </c>
      <c r="I71" s="26">
        <v>2</v>
      </c>
      <c r="J71" s="26">
        <v>359035.58</v>
      </c>
      <c r="K71" s="68" t="s">
        <v>245</v>
      </c>
      <c r="L71" s="67" t="s">
        <v>243</v>
      </c>
      <c r="M71" s="67" t="s">
        <v>265</v>
      </c>
    </row>
    <row r="72" spans="1:13" ht="33.75" customHeight="1" x14ac:dyDescent="0.3">
      <c r="A72" s="67">
        <v>62</v>
      </c>
      <c r="B72" s="67" t="s">
        <v>241</v>
      </c>
      <c r="C72" s="67" t="s">
        <v>242</v>
      </c>
      <c r="D72" s="91" t="s">
        <v>91</v>
      </c>
      <c r="E72" s="67" t="s">
        <v>91</v>
      </c>
      <c r="F72" s="22">
        <v>229</v>
      </c>
      <c r="G72" s="28">
        <v>2008</v>
      </c>
      <c r="H72" s="24" t="s">
        <v>22</v>
      </c>
      <c r="I72" s="26">
        <v>1</v>
      </c>
      <c r="J72" s="26">
        <v>473374.66</v>
      </c>
      <c r="K72" s="68" t="s">
        <v>245</v>
      </c>
      <c r="L72" s="67" t="s">
        <v>243</v>
      </c>
      <c r="M72" s="67" t="s">
        <v>268</v>
      </c>
    </row>
    <row r="73" spans="1:13" ht="33.75" customHeight="1" x14ac:dyDescent="0.3">
      <c r="A73" s="67">
        <v>63</v>
      </c>
      <c r="B73" s="67" t="s">
        <v>241</v>
      </c>
      <c r="C73" s="67" t="s">
        <v>242</v>
      </c>
      <c r="D73" s="91" t="s">
        <v>92</v>
      </c>
      <c r="E73" s="67" t="s">
        <v>92</v>
      </c>
      <c r="F73" s="22">
        <v>230</v>
      </c>
      <c r="G73" s="28">
        <v>2004</v>
      </c>
      <c r="H73" s="24" t="s">
        <v>22</v>
      </c>
      <c r="I73" s="26">
        <v>3</v>
      </c>
      <c r="J73" s="26">
        <v>73783.09</v>
      </c>
      <c r="K73" s="68" t="s">
        <v>245</v>
      </c>
      <c r="L73" s="67" t="s">
        <v>243</v>
      </c>
      <c r="M73" s="67" t="s">
        <v>268</v>
      </c>
    </row>
    <row r="74" spans="1:13" ht="33.75" customHeight="1" x14ac:dyDescent="0.3">
      <c r="A74" s="67">
        <v>64</v>
      </c>
      <c r="B74" s="67" t="s">
        <v>241</v>
      </c>
      <c r="C74" s="67" t="s">
        <v>242</v>
      </c>
      <c r="D74" s="91" t="s">
        <v>93</v>
      </c>
      <c r="E74" s="67" t="s">
        <v>93</v>
      </c>
      <c r="F74" s="22">
        <v>231</v>
      </c>
      <c r="G74" s="28">
        <v>1996</v>
      </c>
      <c r="H74" s="24" t="s">
        <v>22</v>
      </c>
      <c r="I74" s="26">
        <v>1</v>
      </c>
      <c r="J74" s="26">
        <v>2131000.9</v>
      </c>
      <c r="K74" s="68" t="s">
        <v>245</v>
      </c>
      <c r="L74" s="67" t="s">
        <v>243</v>
      </c>
      <c r="M74" s="67" t="s">
        <v>265</v>
      </c>
    </row>
    <row r="75" spans="1:13" ht="97.5" customHeight="1" x14ac:dyDescent="0.3">
      <c r="A75" s="67">
        <v>65</v>
      </c>
      <c r="B75" s="67" t="s">
        <v>241</v>
      </c>
      <c r="C75" s="67" t="s">
        <v>242</v>
      </c>
      <c r="D75" s="91" t="s">
        <v>96</v>
      </c>
      <c r="E75" s="67" t="s">
        <v>338</v>
      </c>
      <c r="F75" s="22">
        <v>253</v>
      </c>
      <c r="G75" s="28">
        <v>2018</v>
      </c>
      <c r="H75" s="24" t="s">
        <v>22</v>
      </c>
      <c r="I75" s="26">
        <v>6</v>
      </c>
      <c r="J75" s="26">
        <v>1338575.8899999999</v>
      </c>
      <c r="K75" s="68" t="s">
        <v>244</v>
      </c>
      <c r="L75" s="67" t="s">
        <v>355</v>
      </c>
      <c r="M75" s="67" t="s">
        <v>268</v>
      </c>
    </row>
    <row r="76" spans="1:13" ht="97.5" customHeight="1" x14ac:dyDescent="0.3">
      <c r="A76" s="67">
        <v>66</v>
      </c>
      <c r="B76" s="67" t="s">
        <v>241</v>
      </c>
      <c r="C76" s="67" t="s">
        <v>242</v>
      </c>
      <c r="D76" s="91" t="s">
        <v>97</v>
      </c>
      <c r="E76" s="67" t="s">
        <v>338</v>
      </c>
      <c r="F76" s="22">
        <v>256</v>
      </c>
      <c r="G76" s="28">
        <v>2018</v>
      </c>
      <c r="H76" s="24" t="s">
        <v>22</v>
      </c>
      <c r="I76" s="26">
        <v>6</v>
      </c>
      <c r="J76" s="26">
        <v>14484.51</v>
      </c>
      <c r="K76" s="68" t="s">
        <v>244</v>
      </c>
      <c r="L76" s="67" t="s">
        <v>355</v>
      </c>
      <c r="M76" s="67" t="s">
        <v>268</v>
      </c>
    </row>
    <row r="77" spans="1:13" ht="33.75" customHeight="1" x14ac:dyDescent="0.3">
      <c r="A77" s="67">
        <v>67</v>
      </c>
      <c r="B77" s="67" t="s">
        <v>241</v>
      </c>
      <c r="C77" s="67" t="s">
        <v>242</v>
      </c>
      <c r="D77" s="91" t="s">
        <v>99</v>
      </c>
      <c r="E77" s="67" t="s">
        <v>339</v>
      </c>
      <c r="F77" s="22">
        <v>261</v>
      </c>
      <c r="G77" s="28">
        <v>2015</v>
      </c>
      <c r="H77" s="24" t="s">
        <v>22</v>
      </c>
      <c r="I77" s="26">
        <v>2</v>
      </c>
      <c r="J77" s="26">
        <v>8429687.3100000005</v>
      </c>
      <c r="K77" s="68" t="s">
        <v>246</v>
      </c>
      <c r="L77" s="67" t="s">
        <v>243</v>
      </c>
      <c r="M77" s="67" t="s">
        <v>268</v>
      </c>
    </row>
    <row r="78" spans="1:13" ht="33.75" customHeight="1" x14ac:dyDescent="0.3">
      <c r="A78" s="67">
        <v>68</v>
      </c>
      <c r="B78" s="67" t="s">
        <v>241</v>
      </c>
      <c r="C78" s="67" t="s">
        <v>242</v>
      </c>
      <c r="D78" s="91" t="s">
        <v>100</v>
      </c>
      <c r="E78" s="67" t="s">
        <v>340</v>
      </c>
      <c r="F78" s="22">
        <v>263</v>
      </c>
      <c r="G78" s="28">
        <v>2018</v>
      </c>
      <c r="H78" s="24" t="s">
        <v>101</v>
      </c>
      <c r="I78" s="26">
        <v>507</v>
      </c>
      <c r="J78" s="26">
        <v>988773.97</v>
      </c>
      <c r="K78" s="68" t="s">
        <v>244</v>
      </c>
      <c r="L78" s="67" t="s">
        <v>243</v>
      </c>
      <c r="M78" s="67" t="s">
        <v>268</v>
      </c>
    </row>
    <row r="79" spans="1:13" ht="33.75" customHeight="1" x14ac:dyDescent="0.3">
      <c r="A79" s="67">
        <v>69</v>
      </c>
      <c r="B79" s="67" t="s">
        <v>241</v>
      </c>
      <c r="C79" s="67" t="s">
        <v>242</v>
      </c>
      <c r="D79" s="91" t="s">
        <v>102</v>
      </c>
      <c r="E79" s="67" t="s">
        <v>102</v>
      </c>
      <c r="F79" s="22">
        <v>265</v>
      </c>
      <c r="G79" s="28">
        <v>1996</v>
      </c>
      <c r="H79" s="24" t="s">
        <v>22</v>
      </c>
      <c r="I79" s="26">
        <v>2</v>
      </c>
      <c r="J79" s="26">
        <v>540596.09</v>
      </c>
      <c r="K79" s="68" t="s">
        <v>246</v>
      </c>
      <c r="L79" s="67" t="s">
        <v>243</v>
      </c>
      <c r="M79" s="67" t="s">
        <v>265</v>
      </c>
    </row>
    <row r="80" spans="1:13" ht="33.75" customHeight="1" x14ac:dyDescent="0.3">
      <c r="A80" s="67">
        <v>70</v>
      </c>
      <c r="B80" s="67" t="s">
        <v>241</v>
      </c>
      <c r="C80" s="67" t="s">
        <v>242</v>
      </c>
      <c r="D80" s="91" t="s">
        <v>103</v>
      </c>
      <c r="E80" s="67" t="s">
        <v>103</v>
      </c>
      <c r="F80" s="22">
        <v>266</v>
      </c>
      <c r="G80" s="28">
        <v>1996</v>
      </c>
      <c r="H80" s="24" t="s">
        <v>22</v>
      </c>
      <c r="I80" s="26">
        <v>1</v>
      </c>
      <c r="J80" s="26">
        <v>2242341.7000000002</v>
      </c>
      <c r="K80" s="68" t="s">
        <v>246</v>
      </c>
      <c r="L80" s="67" t="s">
        <v>243</v>
      </c>
      <c r="M80" s="67" t="s">
        <v>265</v>
      </c>
    </row>
    <row r="81" spans="1:13" ht="33.75" customHeight="1" x14ac:dyDescent="0.3">
      <c r="A81" s="67">
        <v>71</v>
      </c>
      <c r="B81" s="67" t="s">
        <v>241</v>
      </c>
      <c r="C81" s="67" t="s">
        <v>242</v>
      </c>
      <c r="D81" s="91" t="s">
        <v>104</v>
      </c>
      <c r="E81" s="67" t="s">
        <v>316</v>
      </c>
      <c r="F81" s="22">
        <v>267</v>
      </c>
      <c r="G81" s="28">
        <v>1996</v>
      </c>
      <c r="H81" s="24" t="s">
        <v>22</v>
      </c>
      <c r="I81" s="26">
        <v>3</v>
      </c>
      <c r="J81" s="26">
        <v>8178295.1699999999</v>
      </c>
      <c r="K81" s="68" t="s">
        <v>246</v>
      </c>
      <c r="L81" s="67" t="s">
        <v>243</v>
      </c>
      <c r="M81" s="67" t="s">
        <v>265</v>
      </c>
    </row>
    <row r="82" spans="1:13" ht="33.75" customHeight="1" x14ac:dyDescent="0.3">
      <c r="A82" s="67">
        <v>72</v>
      </c>
      <c r="B82" s="67" t="s">
        <v>241</v>
      </c>
      <c r="C82" s="67" t="s">
        <v>242</v>
      </c>
      <c r="D82" s="91" t="s">
        <v>105</v>
      </c>
      <c r="E82" s="67" t="s">
        <v>105</v>
      </c>
      <c r="F82" s="22">
        <v>282</v>
      </c>
      <c r="G82" s="28">
        <v>2000</v>
      </c>
      <c r="H82" s="24" t="s">
        <v>22</v>
      </c>
      <c r="I82" s="26">
        <v>1</v>
      </c>
      <c r="J82" s="26">
        <v>315727.26</v>
      </c>
      <c r="K82" s="68" t="s">
        <v>245</v>
      </c>
      <c r="L82" s="67" t="s">
        <v>243</v>
      </c>
      <c r="M82" s="67" t="s">
        <v>265</v>
      </c>
    </row>
    <row r="83" spans="1:13" ht="33.75" customHeight="1" x14ac:dyDescent="0.3">
      <c r="A83" s="67">
        <v>73</v>
      </c>
      <c r="B83" s="67" t="s">
        <v>241</v>
      </c>
      <c r="C83" s="67" t="s">
        <v>242</v>
      </c>
      <c r="D83" s="91" t="s">
        <v>107</v>
      </c>
      <c r="E83" s="67" t="s">
        <v>341</v>
      </c>
      <c r="F83" s="22">
        <v>290</v>
      </c>
      <c r="G83" s="28">
        <v>2006</v>
      </c>
      <c r="H83" s="24" t="s">
        <v>22</v>
      </c>
      <c r="I83" s="26">
        <v>142</v>
      </c>
      <c r="J83" s="26">
        <v>13980.1</v>
      </c>
      <c r="K83" s="68" t="s">
        <v>246</v>
      </c>
      <c r="L83" s="67" t="s">
        <v>243</v>
      </c>
      <c r="M83" s="67" t="s">
        <v>268</v>
      </c>
    </row>
    <row r="84" spans="1:13" ht="33.75" customHeight="1" x14ac:dyDescent="0.3">
      <c r="A84" s="67">
        <v>74</v>
      </c>
      <c r="B84" s="67" t="s">
        <v>241</v>
      </c>
      <c r="C84" s="67" t="s">
        <v>242</v>
      </c>
      <c r="D84" s="91" t="s">
        <v>109</v>
      </c>
      <c r="E84" s="67" t="s">
        <v>109</v>
      </c>
      <c r="F84" s="22">
        <v>292</v>
      </c>
      <c r="G84" s="28">
        <v>1993</v>
      </c>
      <c r="H84" s="24" t="s">
        <v>47</v>
      </c>
      <c r="I84" s="26">
        <v>1.3720000000000001</v>
      </c>
      <c r="J84" s="26">
        <v>123602.79</v>
      </c>
      <c r="K84" s="68" t="s">
        <v>246</v>
      </c>
      <c r="L84" s="67" t="s">
        <v>243</v>
      </c>
      <c r="M84" s="67" t="s">
        <v>267</v>
      </c>
    </row>
    <row r="85" spans="1:13" ht="33.75" customHeight="1" x14ac:dyDescent="0.3">
      <c r="A85" s="67">
        <v>75</v>
      </c>
      <c r="B85" s="67" t="s">
        <v>241</v>
      </c>
      <c r="C85" s="67" t="s">
        <v>242</v>
      </c>
      <c r="D85" s="91" t="s">
        <v>110</v>
      </c>
      <c r="E85" s="67" t="s">
        <v>110</v>
      </c>
      <c r="F85" s="22">
        <v>293</v>
      </c>
      <c r="G85" s="28">
        <v>1997</v>
      </c>
      <c r="H85" s="24" t="s">
        <v>47</v>
      </c>
      <c r="I85" s="26">
        <v>6.7</v>
      </c>
      <c r="J85" s="26">
        <v>607514.15</v>
      </c>
      <c r="K85" s="68" t="s">
        <v>246</v>
      </c>
      <c r="L85" s="67" t="s">
        <v>243</v>
      </c>
      <c r="M85" s="67" t="s">
        <v>267</v>
      </c>
    </row>
    <row r="86" spans="1:13" ht="33.75" customHeight="1" x14ac:dyDescent="0.3">
      <c r="A86" s="67">
        <v>76</v>
      </c>
      <c r="B86" s="67" t="s">
        <v>241</v>
      </c>
      <c r="C86" s="67" t="s">
        <v>242</v>
      </c>
      <c r="D86" s="91" t="s">
        <v>111</v>
      </c>
      <c r="E86" s="67" t="s">
        <v>317</v>
      </c>
      <c r="F86" s="22">
        <v>294</v>
      </c>
      <c r="G86" s="28">
        <v>1993</v>
      </c>
      <c r="H86" s="24" t="s">
        <v>47</v>
      </c>
      <c r="I86" s="26">
        <v>30.8</v>
      </c>
      <c r="J86" s="26">
        <v>3554466.3</v>
      </c>
      <c r="K86" s="68" t="s">
        <v>246</v>
      </c>
      <c r="L86" s="67" t="s">
        <v>243</v>
      </c>
      <c r="M86" s="67" t="s">
        <v>267</v>
      </c>
    </row>
    <row r="87" spans="1:13" ht="33.75" customHeight="1" x14ac:dyDescent="0.3">
      <c r="A87" s="67">
        <v>77</v>
      </c>
      <c r="B87" s="67" t="s">
        <v>241</v>
      </c>
      <c r="C87" s="67" t="s">
        <v>242</v>
      </c>
      <c r="D87" s="91" t="s">
        <v>112</v>
      </c>
      <c r="E87" s="67" t="s">
        <v>112</v>
      </c>
      <c r="F87" s="22">
        <v>295</v>
      </c>
      <c r="G87" s="28">
        <v>1993</v>
      </c>
      <c r="H87" s="24" t="s">
        <v>47</v>
      </c>
      <c r="I87" s="26">
        <v>76.099999999999994</v>
      </c>
      <c r="J87" s="26">
        <v>8968106.8699999992</v>
      </c>
      <c r="K87" s="68" t="s">
        <v>246</v>
      </c>
      <c r="L87" s="67" t="s">
        <v>243</v>
      </c>
      <c r="M87" s="67" t="s">
        <v>267</v>
      </c>
    </row>
    <row r="88" spans="1:13" ht="33.75" customHeight="1" x14ac:dyDescent="0.3">
      <c r="A88" s="67">
        <v>78</v>
      </c>
      <c r="B88" s="67" t="s">
        <v>241</v>
      </c>
      <c r="C88" s="67" t="s">
        <v>242</v>
      </c>
      <c r="D88" s="91" t="s">
        <v>113</v>
      </c>
      <c r="E88" s="67" t="s">
        <v>113</v>
      </c>
      <c r="F88" s="22">
        <v>296</v>
      </c>
      <c r="G88" s="28">
        <v>2006</v>
      </c>
      <c r="H88" s="24" t="s">
        <v>47</v>
      </c>
      <c r="I88" s="26">
        <v>8.1999999999999993</v>
      </c>
      <c r="J88" s="26">
        <v>645841.29</v>
      </c>
      <c r="K88" s="68" t="s">
        <v>246</v>
      </c>
      <c r="L88" s="67" t="s">
        <v>243</v>
      </c>
      <c r="M88" s="67" t="s">
        <v>267</v>
      </c>
    </row>
    <row r="89" spans="1:13" ht="33.75" customHeight="1" x14ac:dyDescent="0.3">
      <c r="A89" s="67">
        <v>79</v>
      </c>
      <c r="B89" s="67" t="s">
        <v>241</v>
      </c>
      <c r="C89" s="67" t="s">
        <v>242</v>
      </c>
      <c r="D89" s="91" t="s">
        <v>114</v>
      </c>
      <c r="E89" s="67" t="s">
        <v>114</v>
      </c>
      <c r="F89" s="22">
        <v>297</v>
      </c>
      <c r="G89" s="28">
        <v>2005</v>
      </c>
      <c r="H89" s="24" t="s">
        <v>47</v>
      </c>
      <c r="I89" s="26">
        <v>53.24</v>
      </c>
      <c r="J89" s="26">
        <v>6274139.4100000001</v>
      </c>
      <c r="K89" s="68" t="s">
        <v>246</v>
      </c>
      <c r="L89" s="67" t="s">
        <v>243</v>
      </c>
      <c r="M89" s="67" t="s">
        <v>267</v>
      </c>
    </row>
    <row r="90" spans="1:13" ht="33.75" customHeight="1" x14ac:dyDescent="0.3">
      <c r="A90" s="67">
        <v>80</v>
      </c>
      <c r="B90" s="67" t="s">
        <v>241</v>
      </c>
      <c r="C90" s="67" t="s">
        <v>242</v>
      </c>
      <c r="D90" s="91" t="s">
        <v>115</v>
      </c>
      <c r="E90" s="67" t="s">
        <v>318</v>
      </c>
      <c r="F90" s="22">
        <v>298</v>
      </c>
      <c r="G90" s="28">
        <v>1996</v>
      </c>
      <c r="H90" s="24" t="s">
        <v>47</v>
      </c>
      <c r="I90" s="26">
        <v>77.16</v>
      </c>
      <c r="J90" s="26">
        <v>6890196.2000000002</v>
      </c>
      <c r="K90" s="68" t="s">
        <v>246</v>
      </c>
      <c r="L90" s="67" t="s">
        <v>243</v>
      </c>
      <c r="M90" s="67" t="s">
        <v>267</v>
      </c>
    </row>
    <row r="91" spans="1:13" ht="33.75" customHeight="1" x14ac:dyDescent="0.3">
      <c r="A91" s="67">
        <v>81</v>
      </c>
      <c r="B91" s="67" t="s">
        <v>241</v>
      </c>
      <c r="C91" s="67" t="s">
        <v>242</v>
      </c>
      <c r="D91" s="91" t="s">
        <v>116</v>
      </c>
      <c r="E91" s="67" t="s">
        <v>116</v>
      </c>
      <c r="F91" s="22">
        <v>299</v>
      </c>
      <c r="G91" s="28">
        <v>2006</v>
      </c>
      <c r="H91" s="24" t="s">
        <v>47</v>
      </c>
      <c r="I91" s="26">
        <v>4.7</v>
      </c>
      <c r="J91" s="26">
        <v>558505.03</v>
      </c>
      <c r="K91" s="68" t="s">
        <v>246</v>
      </c>
      <c r="L91" s="67" t="s">
        <v>243</v>
      </c>
      <c r="M91" s="67" t="s">
        <v>267</v>
      </c>
    </row>
    <row r="92" spans="1:13" ht="33.75" customHeight="1" x14ac:dyDescent="0.3">
      <c r="A92" s="67">
        <v>82</v>
      </c>
      <c r="B92" s="67" t="s">
        <v>241</v>
      </c>
      <c r="C92" s="67" t="s">
        <v>242</v>
      </c>
      <c r="D92" s="91" t="s">
        <v>117</v>
      </c>
      <c r="E92" s="67" t="s">
        <v>117</v>
      </c>
      <c r="F92" s="22">
        <v>300</v>
      </c>
      <c r="G92" s="28">
        <v>1993</v>
      </c>
      <c r="H92" s="24" t="s">
        <v>47</v>
      </c>
      <c r="I92" s="26">
        <v>35.920999999999999</v>
      </c>
      <c r="J92" s="26">
        <v>4268523.29</v>
      </c>
      <c r="K92" s="68" t="s">
        <v>246</v>
      </c>
      <c r="L92" s="67" t="s">
        <v>243</v>
      </c>
      <c r="M92" s="67" t="s">
        <v>267</v>
      </c>
    </row>
    <row r="93" spans="1:13" ht="33.75" customHeight="1" x14ac:dyDescent="0.3">
      <c r="A93" s="67">
        <v>83</v>
      </c>
      <c r="B93" s="67" t="s">
        <v>241</v>
      </c>
      <c r="C93" s="67" t="s">
        <v>242</v>
      </c>
      <c r="D93" s="91" t="s">
        <v>118</v>
      </c>
      <c r="E93" s="67" t="s">
        <v>118</v>
      </c>
      <c r="F93" s="22">
        <v>301</v>
      </c>
      <c r="G93" s="28">
        <v>1993</v>
      </c>
      <c r="H93" s="24" t="s">
        <v>47</v>
      </c>
      <c r="I93" s="26">
        <v>246.15299999999999</v>
      </c>
      <c r="J93" s="26">
        <v>29008231.399999999</v>
      </c>
      <c r="K93" s="68" t="s">
        <v>246</v>
      </c>
      <c r="L93" s="67" t="s">
        <v>243</v>
      </c>
      <c r="M93" s="67" t="s">
        <v>267</v>
      </c>
    </row>
    <row r="94" spans="1:13" ht="33.75" customHeight="1" x14ac:dyDescent="0.3">
      <c r="A94" s="67">
        <v>84</v>
      </c>
      <c r="B94" s="67" t="s">
        <v>241</v>
      </c>
      <c r="C94" s="67" t="s">
        <v>242</v>
      </c>
      <c r="D94" s="91" t="s">
        <v>119</v>
      </c>
      <c r="E94" s="67" t="s">
        <v>119</v>
      </c>
      <c r="F94" s="22">
        <v>302</v>
      </c>
      <c r="G94" s="28">
        <v>1993</v>
      </c>
      <c r="H94" s="24" t="s">
        <v>47</v>
      </c>
      <c r="I94" s="26">
        <v>72.004000000000005</v>
      </c>
      <c r="J94" s="26">
        <v>8485408.2400000002</v>
      </c>
      <c r="K94" s="68" t="s">
        <v>246</v>
      </c>
      <c r="L94" s="67" t="s">
        <v>243</v>
      </c>
      <c r="M94" s="67" t="s">
        <v>267</v>
      </c>
    </row>
    <row r="95" spans="1:13" ht="33.75" customHeight="1" x14ac:dyDescent="0.3">
      <c r="A95" s="67">
        <v>85</v>
      </c>
      <c r="B95" s="67" t="s">
        <v>241</v>
      </c>
      <c r="C95" s="67" t="s">
        <v>242</v>
      </c>
      <c r="D95" s="91" t="s">
        <v>120</v>
      </c>
      <c r="E95" s="67" t="s">
        <v>120</v>
      </c>
      <c r="F95" s="22">
        <v>303</v>
      </c>
      <c r="G95" s="28">
        <v>1993</v>
      </c>
      <c r="H95" s="24" t="s">
        <v>47</v>
      </c>
      <c r="I95" s="26">
        <v>140</v>
      </c>
      <c r="J95" s="26">
        <v>13521317.5</v>
      </c>
      <c r="K95" s="68" t="s">
        <v>246</v>
      </c>
      <c r="L95" s="67" t="s">
        <v>243</v>
      </c>
      <c r="M95" s="67" t="s">
        <v>267</v>
      </c>
    </row>
    <row r="96" spans="1:13" ht="33.75" customHeight="1" x14ac:dyDescent="0.3">
      <c r="A96" s="67">
        <v>86</v>
      </c>
      <c r="B96" s="67" t="s">
        <v>241</v>
      </c>
      <c r="C96" s="67" t="s">
        <v>242</v>
      </c>
      <c r="D96" s="91" t="s">
        <v>121</v>
      </c>
      <c r="E96" s="67" t="s">
        <v>121</v>
      </c>
      <c r="F96" s="22">
        <v>304</v>
      </c>
      <c r="G96" s="28">
        <v>1996</v>
      </c>
      <c r="H96" s="24" t="s">
        <v>47</v>
      </c>
      <c r="I96" s="26">
        <v>75.5</v>
      </c>
      <c r="J96" s="26">
        <v>7120809.1900000004</v>
      </c>
      <c r="K96" s="68" t="s">
        <v>246</v>
      </c>
      <c r="L96" s="67" t="s">
        <v>243</v>
      </c>
      <c r="M96" s="67" t="s">
        <v>267</v>
      </c>
    </row>
    <row r="97" spans="1:13" ht="33.75" customHeight="1" x14ac:dyDescent="0.3">
      <c r="A97" s="67">
        <v>87</v>
      </c>
      <c r="B97" s="67" t="s">
        <v>241</v>
      </c>
      <c r="C97" s="67" t="s">
        <v>242</v>
      </c>
      <c r="D97" s="91" t="s">
        <v>122</v>
      </c>
      <c r="E97" s="67" t="s">
        <v>122</v>
      </c>
      <c r="F97" s="22">
        <v>305</v>
      </c>
      <c r="G97" s="28">
        <v>2009</v>
      </c>
      <c r="H97" s="24" t="s">
        <v>47</v>
      </c>
      <c r="I97" s="26">
        <v>10</v>
      </c>
      <c r="J97" s="26">
        <v>984.51</v>
      </c>
      <c r="K97" s="68" t="s">
        <v>246</v>
      </c>
      <c r="L97" s="67" t="s">
        <v>243</v>
      </c>
      <c r="M97" s="67" t="s">
        <v>268</v>
      </c>
    </row>
    <row r="98" spans="1:13" ht="33.75" customHeight="1" x14ac:dyDescent="0.3">
      <c r="A98" s="67">
        <v>88</v>
      </c>
      <c r="B98" s="67" t="s">
        <v>241</v>
      </c>
      <c r="C98" s="67" t="s">
        <v>242</v>
      </c>
      <c r="D98" s="91" t="s">
        <v>123</v>
      </c>
      <c r="E98" s="67" t="s">
        <v>319</v>
      </c>
      <c r="F98" s="22">
        <v>306</v>
      </c>
      <c r="G98" s="28">
        <v>2012</v>
      </c>
      <c r="H98" s="24" t="s">
        <v>47</v>
      </c>
      <c r="I98" s="26">
        <v>0.55000000000000004</v>
      </c>
      <c r="J98" s="26">
        <v>94483.89</v>
      </c>
      <c r="K98" s="68" t="s">
        <v>246</v>
      </c>
      <c r="L98" s="67" t="s">
        <v>243</v>
      </c>
      <c r="M98" s="67" t="s">
        <v>268</v>
      </c>
    </row>
    <row r="99" spans="1:13" ht="33.75" customHeight="1" x14ac:dyDescent="0.3">
      <c r="A99" s="67">
        <v>89</v>
      </c>
      <c r="B99" s="67" t="s">
        <v>241</v>
      </c>
      <c r="C99" s="67" t="s">
        <v>242</v>
      </c>
      <c r="D99" s="91" t="s">
        <v>124</v>
      </c>
      <c r="E99" s="67" t="s">
        <v>124</v>
      </c>
      <c r="F99" s="22">
        <v>307</v>
      </c>
      <c r="G99" s="28">
        <v>2007</v>
      </c>
      <c r="H99" s="24" t="s">
        <v>47</v>
      </c>
      <c r="I99" s="26">
        <v>12.180999999999999</v>
      </c>
      <c r="J99" s="26">
        <v>2113054.87</v>
      </c>
      <c r="K99" s="68" t="s">
        <v>246</v>
      </c>
      <c r="L99" s="67" t="s">
        <v>243</v>
      </c>
      <c r="M99" s="67" t="s">
        <v>268</v>
      </c>
    </row>
    <row r="100" spans="1:13" ht="33.75" customHeight="1" x14ac:dyDescent="0.3">
      <c r="A100" s="67">
        <v>90</v>
      </c>
      <c r="B100" s="67" t="s">
        <v>241</v>
      </c>
      <c r="C100" s="67" t="s">
        <v>242</v>
      </c>
      <c r="D100" s="91" t="s">
        <v>125</v>
      </c>
      <c r="E100" s="67" t="s">
        <v>320</v>
      </c>
      <c r="F100" s="22">
        <v>308</v>
      </c>
      <c r="G100" s="28">
        <v>2011</v>
      </c>
      <c r="H100" s="24" t="s">
        <v>47</v>
      </c>
      <c r="I100" s="26">
        <v>3.7120000000000002</v>
      </c>
      <c r="J100" s="26">
        <v>586781.76</v>
      </c>
      <c r="K100" s="68" t="s">
        <v>246</v>
      </c>
      <c r="L100" s="67" t="s">
        <v>243</v>
      </c>
      <c r="M100" s="67" t="s">
        <v>268</v>
      </c>
    </row>
    <row r="101" spans="1:13" ht="33.75" customHeight="1" x14ac:dyDescent="0.3">
      <c r="A101" s="67">
        <v>91</v>
      </c>
      <c r="B101" s="67" t="s">
        <v>241</v>
      </c>
      <c r="C101" s="67" t="s">
        <v>242</v>
      </c>
      <c r="D101" s="91" t="s">
        <v>126</v>
      </c>
      <c r="E101" s="67" t="s">
        <v>126</v>
      </c>
      <c r="F101" s="22">
        <v>309</v>
      </c>
      <c r="G101" s="28">
        <v>1993</v>
      </c>
      <c r="H101" s="24" t="s">
        <v>47</v>
      </c>
      <c r="I101" s="26">
        <v>12.2</v>
      </c>
      <c r="J101" s="26">
        <v>1408898.83</v>
      </c>
      <c r="K101" s="68" t="s">
        <v>246</v>
      </c>
      <c r="L101" s="67" t="s">
        <v>243</v>
      </c>
      <c r="M101" s="67" t="s">
        <v>267</v>
      </c>
    </row>
    <row r="102" spans="1:13" ht="33.75" customHeight="1" x14ac:dyDescent="0.3">
      <c r="A102" s="67">
        <v>92</v>
      </c>
      <c r="B102" s="67" t="s">
        <v>241</v>
      </c>
      <c r="C102" s="67" t="s">
        <v>242</v>
      </c>
      <c r="D102" s="91" t="s">
        <v>127</v>
      </c>
      <c r="E102" s="67" t="s">
        <v>127</v>
      </c>
      <c r="F102" s="22">
        <v>310</v>
      </c>
      <c r="G102" s="28">
        <v>1993</v>
      </c>
      <c r="H102" s="24" t="s">
        <v>47</v>
      </c>
      <c r="I102" s="26">
        <v>10.053000000000001</v>
      </c>
      <c r="J102" s="26">
        <v>1160955.73</v>
      </c>
      <c r="K102" s="68" t="s">
        <v>246</v>
      </c>
      <c r="L102" s="67" t="s">
        <v>243</v>
      </c>
      <c r="M102" s="67" t="s">
        <v>267</v>
      </c>
    </row>
    <row r="103" spans="1:13" ht="33.75" customHeight="1" x14ac:dyDescent="0.3">
      <c r="A103" s="67">
        <v>93</v>
      </c>
      <c r="B103" s="67" t="s">
        <v>241</v>
      </c>
      <c r="C103" s="67" t="s">
        <v>242</v>
      </c>
      <c r="D103" s="91" t="s">
        <v>128</v>
      </c>
      <c r="E103" s="67" t="s">
        <v>128</v>
      </c>
      <c r="F103" s="22">
        <v>311</v>
      </c>
      <c r="G103" s="28">
        <v>1993</v>
      </c>
      <c r="H103" s="24" t="s">
        <v>47</v>
      </c>
      <c r="I103" s="26">
        <v>25.196999999999999</v>
      </c>
      <c r="J103" s="26">
        <v>2321916.79</v>
      </c>
      <c r="K103" s="68" t="s">
        <v>246</v>
      </c>
      <c r="L103" s="67" t="s">
        <v>243</v>
      </c>
      <c r="M103" s="67" t="s">
        <v>267</v>
      </c>
    </row>
    <row r="104" spans="1:13" ht="33.75" customHeight="1" x14ac:dyDescent="0.3">
      <c r="A104" s="67">
        <v>94</v>
      </c>
      <c r="B104" s="67" t="s">
        <v>241</v>
      </c>
      <c r="C104" s="67" t="s">
        <v>242</v>
      </c>
      <c r="D104" s="91" t="s">
        <v>129</v>
      </c>
      <c r="E104" s="67" t="s">
        <v>129</v>
      </c>
      <c r="F104" s="22">
        <v>312</v>
      </c>
      <c r="G104" s="28">
        <v>1993</v>
      </c>
      <c r="H104" s="24" t="s">
        <v>47</v>
      </c>
      <c r="I104" s="26">
        <v>54</v>
      </c>
      <c r="J104" s="26">
        <v>5098405.04</v>
      </c>
      <c r="K104" s="68" t="s">
        <v>246</v>
      </c>
      <c r="L104" s="67" t="s">
        <v>243</v>
      </c>
      <c r="M104" s="67" t="s">
        <v>267</v>
      </c>
    </row>
    <row r="105" spans="1:13" ht="33.75" customHeight="1" x14ac:dyDescent="0.3">
      <c r="A105" s="67">
        <v>95</v>
      </c>
      <c r="B105" s="67" t="s">
        <v>241</v>
      </c>
      <c r="C105" s="67" t="s">
        <v>242</v>
      </c>
      <c r="D105" s="91" t="s">
        <v>130</v>
      </c>
      <c r="E105" s="67" t="s">
        <v>321</v>
      </c>
      <c r="F105" s="22">
        <v>313</v>
      </c>
      <c r="G105" s="28">
        <v>1998</v>
      </c>
      <c r="H105" s="24" t="s">
        <v>47</v>
      </c>
      <c r="I105" s="26">
        <v>4.8</v>
      </c>
      <c r="J105" s="26">
        <v>398846.37</v>
      </c>
      <c r="K105" s="68" t="s">
        <v>246</v>
      </c>
      <c r="L105" s="67" t="s">
        <v>243</v>
      </c>
      <c r="M105" s="67" t="s">
        <v>267</v>
      </c>
    </row>
    <row r="106" spans="1:13" ht="33.75" customHeight="1" x14ac:dyDescent="0.3">
      <c r="A106" s="67">
        <v>96</v>
      </c>
      <c r="B106" s="67" t="s">
        <v>241</v>
      </c>
      <c r="C106" s="67" t="s">
        <v>242</v>
      </c>
      <c r="D106" s="91" t="s">
        <v>131</v>
      </c>
      <c r="E106" s="67" t="s">
        <v>131</v>
      </c>
      <c r="F106" s="22">
        <v>314</v>
      </c>
      <c r="G106" s="28">
        <v>2007</v>
      </c>
      <c r="H106" s="24" t="s">
        <v>47</v>
      </c>
      <c r="I106" s="26">
        <v>120.913</v>
      </c>
      <c r="J106" s="26">
        <v>20429383.620000001</v>
      </c>
      <c r="K106" s="68" t="s">
        <v>246</v>
      </c>
      <c r="L106" s="67" t="s">
        <v>243</v>
      </c>
      <c r="M106" s="67" t="s">
        <v>267</v>
      </c>
    </row>
    <row r="107" spans="1:13" ht="33.75" customHeight="1" x14ac:dyDescent="0.3">
      <c r="A107" s="67">
        <v>97</v>
      </c>
      <c r="B107" s="67" t="s">
        <v>241</v>
      </c>
      <c r="C107" s="67" t="s">
        <v>242</v>
      </c>
      <c r="D107" s="91" t="s">
        <v>132</v>
      </c>
      <c r="E107" s="67" t="s">
        <v>132</v>
      </c>
      <c r="F107" s="22">
        <v>315</v>
      </c>
      <c r="G107" s="28">
        <v>2012</v>
      </c>
      <c r="H107" s="24" t="s">
        <v>47</v>
      </c>
      <c r="I107" s="26">
        <v>10.125</v>
      </c>
      <c r="J107" s="26">
        <v>996.81</v>
      </c>
      <c r="K107" s="68" t="s">
        <v>246</v>
      </c>
      <c r="L107" s="67" t="s">
        <v>243</v>
      </c>
      <c r="M107" s="67" t="s">
        <v>267</v>
      </c>
    </row>
    <row r="108" spans="1:13" ht="33.75" customHeight="1" x14ac:dyDescent="0.3">
      <c r="A108" s="67">
        <v>98</v>
      </c>
      <c r="B108" s="67" t="s">
        <v>241</v>
      </c>
      <c r="C108" s="67" t="s">
        <v>242</v>
      </c>
      <c r="D108" s="91" t="s">
        <v>133</v>
      </c>
      <c r="E108" s="67" t="s">
        <v>133</v>
      </c>
      <c r="F108" s="22">
        <v>316</v>
      </c>
      <c r="G108" s="28">
        <v>2008</v>
      </c>
      <c r="H108" s="24" t="s">
        <v>47</v>
      </c>
      <c r="I108" s="26">
        <v>4.8</v>
      </c>
      <c r="J108" s="26">
        <v>1029026.01</v>
      </c>
      <c r="K108" s="68" t="s">
        <v>246</v>
      </c>
      <c r="L108" s="67" t="s">
        <v>243</v>
      </c>
      <c r="M108" s="67" t="s">
        <v>268</v>
      </c>
    </row>
    <row r="109" spans="1:13" ht="33.75" customHeight="1" x14ac:dyDescent="0.3">
      <c r="A109" s="67">
        <v>99</v>
      </c>
      <c r="B109" s="67" t="s">
        <v>241</v>
      </c>
      <c r="C109" s="67" t="s">
        <v>242</v>
      </c>
      <c r="D109" s="91" t="s">
        <v>134</v>
      </c>
      <c r="E109" s="67" t="s">
        <v>134</v>
      </c>
      <c r="F109" s="22">
        <v>317</v>
      </c>
      <c r="G109" s="28">
        <v>2012</v>
      </c>
      <c r="H109" s="24" t="s">
        <v>47</v>
      </c>
      <c r="I109" s="26">
        <v>13.14</v>
      </c>
      <c r="J109" s="26">
        <v>2000032.9</v>
      </c>
      <c r="K109" s="68" t="s">
        <v>246</v>
      </c>
      <c r="L109" s="67" t="s">
        <v>243</v>
      </c>
      <c r="M109" s="67" t="s">
        <v>268</v>
      </c>
    </row>
    <row r="110" spans="1:13" ht="33.75" customHeight="1" x14ac:dyDescent="0.3">
      <c r="A110" s="67">
        <v>100</v>
      </c>
      <c r="B110" s="67" t="s">
        <v>241</v>
      </c>
      <c r="C110" s="67" t="s">
        <v>242</v>
      </c>
      <c r="D110" s="91" t="s">
        <v>135</v>
      </c>
      <c r="E110" s="67" t="s">
        <v>322</v>
      </c>
      <c r="F110" s="22">
        <v>318</v>
      </c>
      <c r="G110" s="28">
        <v>2012</v>
      </c>
      <c r="H110" s="24" t="s">
        <v>47</v>
      </c>
      <c r="I110" s="26">
        <v>3.83</v>
      </c>
      <c r="J110" s="26">
        <v>644456.77</v>
      </c>
      <c r="K110" s="68" t="s">
        <v>246</v>
      </c>
      <c r="L110" s="67" t="s">
        <v>243</v>
      </c>
      <c r="M110" s="67" t="s">
        <v>268</v>
      </c>
    </row>
    <row r="111" spans="1:13" ht="33.75" customHeight="1" x14ac:dyDescent="0.3">
      <c r="A111" s="67">
        <v>101</v>
      </c>
      <c r="B111" s="67" t="s">
        <v>241</v>
      </c>
      <c r="C111" s="67" t="s">
        <v>242</v>
      </c>
      <c r="D111" s="91" t="s">
        <v>136</v>
      </c>
      <c r="E111" s="67" t="s">
        <v>136</v>
      </c>
      <c r="F111" s="22">
        <v>319</v>
      </c>
      <c r="G111" s="28">
        <v>1997</v>
      </c>
      <c r="H111" s="24" t="s">
        <v>47</v>
      </c>
      <c r="I111" s="26">
        <v>8.42</v>
      </c>
      <c r="J111" s="26">
        <v>552230.01</v>
      </c>
      <c r="K111" s="68" t="s">
        <v>246</v>
      </c>
      <c r="L111" s="67" t="s">
        <v>243</v>
      </c>
      <c r="M111" s="67" t="s">
        <v>268</v>
      </c>
    </row>
    <row r="112" spans="1:13" ht="33.75" customHeight="1" x14ac:dyDescent="0.3">
      <c r="A112" s="67">
        <v>102</v>
      </c>
      <c r="B112" s="67" t="s">
        <v>241</v>
      </c>
      <c r="C112" s="67" t="s">
        <v>242</v>
      </c>
      <c r="D112" s="91" t="s">
        <v>137</v>
      </c>
      <c r="E112" s="67" t="s">
        <v>323</v>
      </c>
      <c r="F112" s="22">
        <v>321</v>
      </c>
      <c r="G112" s="28">
        <v>2014</v>
      </c>
      <c r="H112" s="24" t="s">
        <v>47</v>
      </c>
      <c r="I112" s="26">
        <v>5.82</v>
      </c>
      <c r="J112" s="26">
        <v>887639.09</v>
      </c>
      <c r="K112" s="68" t="s">
        <v>246</v>
      </c>
      <c r="L112" s="67" t="s">
        <v>243</v>
      </c>
      <c r="M112" s="67" t="s">
        <v>268</v>
      </c>
    </row>
    <row r="113" spans="1:13" ht="33.75" customHeight="1" x14ac:dyDescent="0.3">
      <c r="A113" s="67">
        <v>103</v>
      </c>
      <c r="B113" s="67" t="s">
        <v>241</v>
      </c>
      <c r="C113" s="67" t="s">
        <v>242</v>
      </c>
      <c r="D113" s="91" t="s">
        <v>139</v>
      </c>
      <c r="E113" s="67" t="s">
        <v>342</v>
      </c>
      <c r="F113" s="22">
        <v>332</v>
      </c>
      <c r="G113" s="28">
        <v>2009</v>
      </c>
      <c r="H113" s="24" t="s">
        <v>47</v>
      </c>
      <c r="I113" s="26">
        <v>25</v>
      </c>
      <c r="J113" s="26">
        <v>11120645.18</v>
      </c>
      <c r="K113" s="68" t="s">
        <v>245</v>
      </c>
      <c r="L113" s="67" t="s">
        <v>243</v>
      </c>
      <c r="M113" s="67" t="s">
        <v>268</v>
      </c>
    </row>
    <row r="114" spans="1:13" ht="33.75" customHeight="1" x14ac:dyDescent="0.3">
      <c r="A114" s="67">
        <v>104</v>
      </c>
      <c r="B114" s="67" t="s">
        <v>241</v>
      </c>
      <c r="C114" s="67" t="s">
        <v>242</v>
      </c>
      <c r="D114" s="91" t="s">
        <v>140</v>
      </c>
      <c r="E114" s="67" t="s">
        <v>343</v>
      </c>
      <c r="F114" s="22">
        <v>335</v>
      </c>
      <c r="G114" s="28">
        <v>2009</v>
      </c>
      <c r="H114" s="24" t="s">
        <v>47</v>
      </c>
      <c r="I114" s="26">
        <v>26.117999999999999</v>
      </c>
      <c r="J114" s="26">
        <v>12825175.390000001</v>
      </c>
      <c r="K114" s="68" t="s">
        <v>245</v>
      </c>
      <c r="L114" s="67" t="s">
        <v>243</v>
      </c>
      <c r="M114" s="67" t="s">
        <v>268</v>
      </c>
    </row>
    <row r="115" spans="1:13" ht="33.75" customHeight="1" x14ac:dyDescent="0.3">
      <c r="A115" s="67">
        <v>105</v>
      </c>
      <c r="B115" s="67" t="s">
        <v>241</v>
      </c>
      <c r="C115" s="67" t="s">
        <v>242</v>
      </c>
      <c r="D115" s="91" t="s">
        <v>141</v>
      </c>
      <c r="E115" s="67" t="s">
        <v>141</v>
      </c>
      <c r="F115" s="22">
        <v>337</v>
      </c>
      <c r="G115" s="28">
        <v>2006</v>
      </c>
      <c r="H115" s="24" t="s">
        <v>47</v>
      </c>
      <c r="I115" s="26">
        <v>5.14</v>
      </c>
      <c r="J115" s="26">
        <v>404832.22</v>
      </c>
      <c r="K115" s="68" t="s">
        <v>245</v>
      </c>
      <c r="L115" s="67" t="s">
        <v>243</v>
      </c>
      <c r="M115" s="67" t="s">
        <v>267</v>
      </c>
    </row>
    <row r="116" spans="1:13" ht="33.75" customHeight="1" x14ac:dyDescent="0.3">
      <c r="A116" s="67">
        <v>106</v>
      </c>
      <c r="B116" s="67" t="s">
        <v>241</v>
      </c>
      <c r="C116" s="67" t="s">
        <v>242</v>
      </c>
      <c r="D116" s="91" t="s">
        <v>142</v>
      </c>
      <c r="E116" s="67" t="s">
        <v>142</v>
      </c>
      <c r="F116" s="22">
        <v>338</v>
      </c>
      <c r="G116" s="28">
        <v>2005</v>
      </c>
      <c r="H116" s="24" t="s">
        <v>47</v>
      </c>
      <c r="I116" s="26">
        <v>0.99</v>
      </c>
      <c r="J116" s="26">
        <v>100001.04</v>
      </c>
      <c r="K116" s="68" t="s">
        <v>245</v>
      </c>
      <c r="L116" s="67" t="s">
        <v>243</v>
      </c>
      <c r="M116" s="67" t="s">
        <v>268</v>
      </c>
    </row>
    <row r="117" spans="1:13" ht="33.75" customHeight="1" x14ac:dyDescent="0.3">
      <c r="A117" s="67">
        <v>107</v>
      </c>
      <c r="B117" s="67" t="s">
        <v>241</v>
      </c>
      <c r="C117" s="67" t="s">
        <v>242</v>
      </c>
      <c r="D117" s="91" t="s">
        <v>143</v>
      </c>
      <c r="E117" s="67" t="s">
        <v>143</v>
      </c>
      <c r="F117" s="22">
        <v>339</v>
      </c>
      <c r="G117" s="28">
        <v>1993</v>
      </c>
      <c r="H117" s="24" t="s">
        <v>47</v>
      </c>
      <c r="I117" s="26">
        <v>0.6</v>
      </c>
      <c r="J117" s="26">
        <v>56235.45</v>
      </c>
      <c r="K117" s="68" t="s">
        <v>245</v>
      </c>
      <c r="L117" s="67" t="s">
        <v>243</v>
      </c>
      <c r="M117" s="67" t="s">
        <v>268</v>
      </c>
    </row>
    <row r="118" spans="1:13" ht="33.75" customHeight="1" x14ac:dyDescent="0.3">
      <c r="A118" s="67">
        <v>108</v>
      </c>
      <c r="B118" s="67" t="s">
        <v>241</v>
      </c>
      <c r="C118" s="67" t="s">
        <v>242</v>
      </c>
      <c r="D118" s="91" t="s">
        <v>144</v>
      </c>
      <c r="E118" s="67" t="s">
        <v>144</v>
      </c>
      <c r="F118" s="22">
        <v>340</v>
      </c>
      <c r="G118" s="28">
        <v>1993</v>
      </c>
      <c r="H118" s="24" t="s">
        <v>47</v>
      </c>
      <c r="I118" s="26">
        <v>0.65</v>
      </c>
      <c r="J118" s="26">
        <v>60985.73</v>
      </c>
      <c r="K118" s="68" t="s">
        <v>245</v>
      </c>
      <c r="L118" s="67" t="s">
        <v>243</v>
      </c>
      <c r="M118" s="67" t="s">
        <v>267</v>
      </c>
    </row>
    <row r="119" spans="1:13" ht="33.75" customHeight="1" x14ac:dyDescent="0.3">
      <c r="A119" s="67">
        <v>109</v>
      </c>
      <c r="B119" s="67" t="s">
        <v>241</v>
      </c>
      <c r="C119" s="67" t="s">
        <v>242</v>
      </c>
      <c r="D119" s="91" t="s">
        <v>145</v>
      </c>
      <c r="E119" s="67" t="s">
        <v>145</v>
      </c>
      <c r="F119" s="22">
        <v>341</v>
      </c>
      <c r="G119" s="28">
        <v>1996</v>
      </c>
      <c r="H119" s="24" t="s">
        <v>47</v>
      </c>
      <c r="I119" s="26">
        <v>4.6239999999999997</v>
      </c>
      <c r="J119" s="26">
        <v>436119.29</v>
      </c>
      <c r="K119" s="68" t="s">
        <v>245</v>
      </c>
      <c r="L119" s="67" t="s">
        <v>243</v>
      </c>
      <c r="M119" s="67" t="s">
        <v>268</v>
      </c>
    </row>
    <row r="120" spans="1:13" ht="33.75" customHeight="1" x14ac:dyDescent="0.3">
      <c r="A120" s="67">
        <v>110</v>
      </c>
      <c r="B120" s="67" t="s">
        <v>241</v>
      </c>
      <c r="C120" s="67" t="s">
        <v>242</v>
      </c>
      <c r="D120" s="91" t="s">
        <v>146</v>
      </c>
      <c r="E120" s="67" t="s">
        <v>324</v>
      </c>
      <c r="F120" s="22">
        <v>342</v>
      </c>
      <c r="G120" s="28">
        <v>2005</v>
      </c>
      <c r="H120" s="24" t="s">
        <v>47</v>
      </c>
      <c r="I120" s="26">
        <v>1.19</v>
      </c>
      <c r="J120" s="26">
        <v>111533.64</v>
      </c>
      <c r="K120" s="68" t="s">
        <v>245</v>
      </c>
      <c r="L120" s="67" t="s">
        <v>243</v>
      </c>
      <c r="M120" s="67" t="s">
        <v>268</v>
      </c>
    </row>
    <row r="121" spans="1:13" ht="33.75" customHeight="1" x14ac:dyDescent="0.3">
      <c r="A121" s="67">
        <v>111</v>
      </c>
      <c r="B121" s="67" t="s">
        <v>241</v>
      </c>
      <c r="C121" s="67" t="s">
        <v>242</v>
      </c>
      <c r="D121" s="91" t="s">
        <v>147</v>
      </c>
      <c r="E121" s="67" t="s">
        <v>325</v>
      </c>
      <c r="F121" s="22">
        <v>343</v>
      </c>
      <c r="G121" s="28">
        <v>2005</v>
      </c>
      <c r="H121" s="24" t="s">
        <v>47</v>
      </c>
      <c r="I121" s="26">
        <v>4.6500000000000004</v>
      </c>
      <c r="J121" s="26">
        <v>435824.73</v>
      </c>
      <c r="K121" s="68" t="s">
        <v>245</v>
      </c>
      <c r="L121" s="67" t="s">
        <v>243</v>
      </c>
      <c r="M121" s="67" t="s">
        <v>268</v>
      </c>
    </row>
    <row r="122" spans="1:13" ht="33.75" customHeight="1" x14ac:dyDescent="0.3">
      <c r="A122" s="67">
        <v>112</v>
      </c>
      <c r="B122" s="67" t="s">
        <v>241</v>
      </c>
      <c r="C122" s="67" t="s">
        <v>242</v>
      </c>
      <c r="D122" s="91" t="s">
        <v>148</v>
      </c>
      <c r="E122" s="67" t="s">
        <v>326</v>
      </c>
      <c r="F122" s="22">
        <v>344</v>
      </c>
      <c r="G122" s="28">
        <v>1996</v>
      </c>
      <c r="H122" s="24" t="s">
        <v>47</v>
      </c>
      <c r="I122" s="26">
        <v>11</v>
      </c>
      <c r="J122" s="26">
        <v>1392693.73</v>
      </c>
      <c r="K122" s="68" t="s">
        <v>245</v>
      </c>
      <c r="L122" s="67" t="s">
        <v>243</v>
      </c>
      <c r="M122" s="67" t="s">
        <v>267</v>
      </c>
    </row>
    <row r="123" spans="1:13" ht="33.75" customHeight="1" x14ac:dyDescent="0.3">
      <c r="A123" s="67">
        <v>113</v>
      </c>
      <c r="B123" s="67" t="s">
        <v>241</v>
      </c>
      <c r="C123" s="67" t="s">
        <v>242</v>
      </c>
      <c r="D123" s="91" t="s">
        <v>149</v>
      </c>
      <c r="E123" s="67" t="s">
        <v>327</v>
      </c>
      <c r="F123" s="22">
        <v>345</v>
      </c>
      <c r="G123" s="28">
        <v>1996</v>
      </c>
      <c r="H123" s="24" t="s">
        <v>47</v>
      </c>
      <c r="I123" s="26">
        <v>4.57</v>
      </c>
      <c r="J123" s="26">
        <v>578600.93999999994</v>
      </c>
      <c r="K123" s="68" t="s">
        <v>245</v>
      </c>
      <c r="L123" s="67" t="s">
        <v>243</v>
      </c>
      <c r="M123" s="67" t="s">
        <v>268</v>
      </c>
    </row>
    <row r="124" spans="1:13" ht="33.75" customHeight="1" x14ac:dyDescent="0.3">
      <c r="A124" s="67">
        <v>114</v>
      </c>
      <c r="B124" s="67" t="s">
        <v>241</v>
      </c>
      <c r="C124" s="67" t="s">
        <v>242</v>
      </c>
      <c r="D124" s="91" t="s">
        <v>150</v>
      </c>
      <c r="E124" s="67" t="s">
        <v>150</v>
      </c>
      <c r="F124" s="22">
        <v>346</v>
      </c>
      <c r="G124" s="28">
        <v>1997</v>
      </c>
      <c r="H124" s="24" t="s">
        <v>47</v>
      </c>
      <c r="I124" s="26">
        <v>10.47</v>
      </c>
      <c r="J124" s="26">
        <v>604834.49</v>
      </c>
      <c r="K124" s="68" t="s">
        <v>245</v>
      </c>
      <c r="L124" s="67" t="s">
        <v>243</v>
      </c>
      <c r="M124" s="67" t="s">
        <v>268</v>
      </c>
    </row>
    <row r="125" spans="1:13" ht="33.75" customHeight="1" x14ac:dyDescent="0.3">
      <c r="A125" s="67">
        <v>115</v>
      </c>
      <c r="B125" s="67" t="s">
        <v>241</v>
      </c>
      <c r="C125" s="67" t="s">
        <v>242</v>
      </c>
      <c r="D125" s="91" t="s">
        <v>151</v>
      </c>
      <c r="E125" s="67" t="s">
        <v>328</v>
      </c>
      <c r="F125" s="22">
        <v>347</v>
      </c>
      <c r="G125" s="30">
        <v>2005</v>
      </c>
      <c r="H125" s="24" t="s">
        <v>47</v>
      </c>
      <c r="I125" s="26">
        <v>5.4</v>
      </c>
      <c r="J125" s="26">
        <v>460398.2</v>
      </c>
      <c r="K125" s="68" t="s">
        <v>245</v>
      </c>
      <c r="L125" s="67" t="s">
        <v>243</v>
      </c>
      <c r="M125" s="67" t="s">
        <v>267</v>
      </c>
    </row>
    <row r="126" spans="1:13" ht="33.75" customHeight="1" x14ac:dyDescent="0.3">
      <c r="A126" s="67">
        <v>116</v>
      </c>
      <c r="B126" s="67" t="s">
        <v>241</v>
      </c>
      <c r="C126" s="67" t="s">
        <v>242</v>
      </c>
      <c r="D126" s="91" t="s">
        <v>152</v>
      </c>
      <c r="E126" s="67" t="s">
        <v>329</v>
      </c>
      <c r="F126" s="22">
        <v>349</v>
      </c>
      <c r="G126" s="30">
        <v>2006</v>
      </c>
      <c r="H126" s="24" t="s">
        <v>47</v>
      </c>
      <c r="I126" s="26">
        <v>28.893999999999998</v>
      </c>
      <c r="J126" s="26">
        <v>5561300.9500000002</v>
      </c>
      <c r="K126" s="68" t="s">
        <v>245</v>
      </c>
      <c r="L126" s="67" t="s">
        <v>243</v>
      </c>
      <c r="M126" s="67" t="s">
        <v>268</v>
      </c>
    </row>
    <row r="127" spans="1:13" ht="33.75" customHeight="1" x14ac:dyDescent="0.3">
      <c r="A127" s="67">
        <v>117</v>
      </c>
      <c r="B127" s="67" t="s">
        <v>241</v>
      </c>
      <c r="C127" s="67" t="s">
        <v>242</v>
      </c>
      <c r="D127" s="91" t="s">
        <v>153</v>
      </c>
      <c r="E127" s="67" t="s">
        <v>330</v>
      </c>
      <c r="F127" s="22">
        <v>351</v>
      </c>
      <c r="G127" s="28">
        <v>1996</v>
      </c>
      <c r="H127" s="24" t="s">
        <v>47</v>
      </c>
      <c r="I127" s="26">
        <v>17.388000000000002</v>
      </c>
      <c r="J127" s="26">
        <v>1692749.23</v>
      </c>
      <c r="K127" s="68" t="s">
        <v>245</v>
      </c>
      <c r="L127" s="67" t="s">
        <v>243</v>
      </c>
      <c r="M127" s="67" t="s">
        <v>268</v>
      </c>
    </row>
    <row r="128" spans="1:13" ht="33.75" customHeight="1" x14ac:dyDescent="0.3">
      <c r="A128" s="67">
        <v>118</v>
      </c>
      <c r="B128" s="67" t="s">
        <v>241</v>
      </c>
      <c r="C128" s="67" t="s">
        <v>242</v>
      </c>
      <c r="D128" s="91" t="s">
        <v>154</v>
      </c>
      <c r="E128" s="67" t="s">
        <v>331</v>
      </c>
      <c r="F128" s="22">
        <v>352</v>
      </c>
      <c r="G128" s="28">
        <v>2005</v>
      </c>
      <c r="H128" s="24" t="s">
        <v>47</v>
      </c>
      <c r="I128" s="26">
        <v>9.8940000000000001</v>
      </c>
      <c r="J128" s="26">
        <v>963363.45</v>
      </c>
      <c r="K128" s="68" t="s">
        <v>245</v>
      </c>
      <c r="L128" s="67" t="s">
        <v>243</v>
      </c>
      <c r="M128" s="67" t="s">
        <v>267</v>
      </c>
    </row>
    <row r="129" spans="1:13" ht="33.75" customHeight="1" x14ac:dyDescent="0.3">
      <c r="A129" s="67">
        <v>119</v>
      </c>
      <c r="B129" s="67" t="s">
        <v>241</v>
      </c>
      <c r="C129" s="67" t="s">
        <v>242</v>
      </c>
      <c r="D129" s="91" t="s">
        <v>156</v>
      </c>
      <c r="E129" s="67" t="s">
        <v>156</v>
      </c>
      <c r="F129" s="22">
        <v>370</v>
      </c>
      <c r="G129" s="28">
        <v>2007</v>
      </c>
      <c r="H129" s="24" t="s">
        <v>22</v>
      </c>
      <c r="I129" s="26">
        <v>1</v>
      </c>
      <c r="J129" s="26">
        <v>296811.33</v>
      </c>
      <c r="K129" s="68" t="s">
        <v>246</v>
      </c>
      <c r="L129" s="67" t="s">
        <v>361</v>
      </c>
      <c r="M129" s="67" t="s">
        <v>268</v>
      </c>
    </row>
    <row r="130" spans="1:13" ht="33.75" customHeight="1" x14ac:dyDescent="0.3">
      <c r="A130" s="67">
        <v>120</v>
      </c>
      <c r="B130" s="67" t="s">
        <v>241</v>
      </c>
      <c r="C130" s="67" t="s">
        <v>242</v>
      </c>
      <c r="D130" s="91" t="s">
        <v>157</v>
      </c>
      <c r="E130" s="67" t="s">
        <v>157</v>
      </c>
      <c r="F130" s="22">
        <v>376</v>
      </c>
      <c r="G130" s="28">
        <v>1995</v>
      </c>
      <c r="H130" s="24" t="s">
        <v>22</v>
      </c>
      <c r="I130" s="26">
        <v>12</v>
      </c>
      <c r="J130" s="26">
        <v>5907084.9699999997</v>
      </c>
      <c r="K130" s="68" t="s">
        <v>246</v>
      </c>
      <c r="L130" s="67" t="s">
        <v>243</v>
      </c>
      <c r="M130" s="67" t="s">
        <v>268</v>
      </c>
    </row>
    <row r="131" spans="1:13" ht="33.75" customHeight="1" x14ac:dyDescent="0.3">
      <c r="A131" s="67">
        <v>121</v>
      </c>
      <c r="B131" s="67" t="s">
        <v>241</v>
      </c>
      <c r="C131" s="67" t="s">
        <v>242</v>
      </c>
      <c r="D131" s="91" t="s">
        <v>158</v>
      </c>
      <c r="E131" s="67" t="s">
        <v>158</v>
      </c>
      <c r="F131" s="22">
        <v>377</v>
      </c>
      <c r="G131" s="28">
        <v>1995</v>
      </c>
      <c r="H131" s="24" t="s">
        <v>22</v>
      </c>
      <c r="I131" s="26">
        <v>7</v>
      </c>
      <c r="J131" s="26">
        <v>4479539.42</v>
      </c>
      <c r="K131" s="68" t="s">
        <v>246</v>
      </c>
      <c r="L131" s="67" t="s">
        <v>243</v>
      </c>
      <c r="M131" s="67" t="s">
        <v>268</v>
      </c>
    </row>
    <row r="132" spans="1:13" ht="33.75" customHeight="1" x14ac:dyDescent="0.3">
      <c r="A132" s="67">
        <v>122</v>
      </c>
      <c r="B132" s="67" t="s">
        <v>241</v>
      </c>
      <c r="C132" s="67" t="s">
        <v>242</v>
      </c>
      <c r="D132" s="91" t="s">
        <v>159</v>
      </c>
      <c r="E132" s="67" t="s">
        <v>159</v>
      </c>
      <c r="F132" s="22">
        <v>378</v>
      </c>
      <c r="G132" s="28">
        <v>1993</v>
      </c>
      <c r="H132" s="24" t="s">
        <v>22</v>
      </c>
      <c r="I132" s="26">
        <v>7</v>
      </c>
      <c r="J132" s="26">
        <v>63261654.659999996</v>
      </c>
      <c r="K132" s="68" t="s">
        <v>246</v>
      </c>
      <c r="L132" s="67" t="s">
        <v>243</v>
      </c>
      <c r="M132" s="67" t="s">
        <v>269</v>
      </c>
    </row>
    <row r="133" spans="1:13" ht="33.75" customHeight="1" x14ac:dyDescent="0.3">
      <c r="A133" s="67">
        <v>123</v>
      </c>
      <c r="B133" s="67" t="s">
        <v>241</v>
      </c>
      <c r="C133" s="67" t="s">
        <v>242</v>
      </c>
      <c r="D133" s="91" t="s">
        <v>160</v>
      </c>
      <c r="E133" s="67" t="s">
        <v>160</v>
      </c>
      <c r="F133" s="22">
        <v>379</v>
      </c>
      <c r="G133" s="28">
        <v>1998</v>
      </c>
      <c r="H133" s="24" t="s">
        <v>22</v>
      </c>
      <c r="I133" s="26">
        <v>1</v>
      </c>
      <c r="J133" s="26">
        <v>1769824.42</v>
      </c>
      <c r="K133" s="68" t="s">
        <v>246</v>
      </c>
      <c r="L133" s="67" t="s">
        <v>243</v>
      </c>
      <c r="M133" s="67" t="s">
        <v>269</v>
      </c>
    </row>
    <row r="134" spans="1:13" ht="33.75" customHeight="1" x14ac:dyDescent="0.3">
      <c r="A134" s="67">
        <v>124</v>
      </c>
      <c r="B134" s="67" t="s">
        <v>241</v>
      </c>
      <c r="C134" s="67" t="s">
        <v>242</v>
      </c>
      <c r="D134" s="91" t="s">
        <v>161</v>
      </c>
      <c r="E134" s="67" t="s">
        <v>161</v>
      </c>
      <c r="F134" s="22">
        <v>380</v>
      </c>
      <c r="G134" s="30">
        <v>1996</v>
      </c>
      <c r="H134" s="24" t="s">
        <v>22</v>
      </c>
      <c r="I134" s="26">
        <v>11</v>
      </c>
      <c r="J134" s="26">
        <v>4201942.54</v>
      </c>
      <c r="K134" s="68" t="s">
        <v>246</v>
      </c>
      <c r="L134" s="67" t="s">
        <v>243</v>
      </c>
      <c r="M134" s="67" t="s">
        <v>269</v>
      </c>
    </row>
    <row r="135" spans="1:13" ht="33.75" customHeight="1" x14ac:dyDescent="0.3">
      <c r="A135" s="67">
        <v>125</v>
      </c>
      <c r="B135" s="67" t="s">
        <v>241</v>
      </c>
      <c r="C135" s="67" t="s">
        <v>242</v>
      </c>
      <c r="D135" s="91" t="s">
        <v>162</v>
      </c>
      <c r="E135" s="67" t="s">
        <v>332</v>
      </c>
      <c r="F135" s="22">
        <v>381</v>
      </c>
      <c r="G135" s="30">
        <v>1996</v>
      </c>
      <c r="H135" s="24" t="s">
        <v>22</v>
      </c>
      <c r="I135" s="26">
        <v>3</v>
      </c>
      <c r="J135" s="26">
        <v>2438594.19</v>
      </c>
      <c r="K135" s="68" t="s">
        <v>246</v>
      </c>
      <c r="L135" s="67" t="s">
        <v>243</v>
      </c>
      <c r="M135" s="67" t="s">
        <v>265</v>
      </c>
    </row>
    <row r="136" spans="1:13" ht="33.75" customHeight="1" x14ac:dyDescent="0.3">
      <c r="A136" s="67">
        <v>126</v>
      </c>
      <c r="B136" s="67" t="s">
        <v>241</v>
      </c>
      <c r="C136" s="67" t="s">
        <v>242</v>
      </c>
      <c r="D136" s="91" t="s">
        <v>163</v>
      </c>
      <c r="E136" s="67" t="s">
        <v>163</v>
      </c>
      <c r="F136" s="22">
        <v>382</v>
      </c>
      <c r="G136" s="28">
        <v>2000</v>
      </c>
      <c r="H136" s="24" t="s">
        <v>22</v>
      </c>
      <c r="I136" s="26">
        <v>2</v>
      </c>
      <c r="J136" s="26">
        <v>4078865.15</v>
      </c>
      <c r="K136" s="68" t="s">
        <v>246</v>
      </c>
      <c r="L136" s="67" t="s">
        <v>243</v>
      </c>
      <c r="M136" s="67" t="s">
        <v>265</v>
      </c>
    </row>
    <row r="137" spans="1:13" ht="33.75" customHeight="1" x14ac:dyDescent="0.3">
      <c r="A137" s="67">
        <v>127</v>
      </c>
      <c r="B137" s="67" t="s">
        <v>241</v>
      </c>
      <c r="C137" s="67" t="s">
        <v>242</v>
      </c>
      <c r="D137" s="91" t="s">
        <v>164</v>
      </c>
      <c r="E137" s="67" t="s">
        <v>164</v>
      </c>
      <c r="F137" s="22">
        <v>407</v>
      </c>
      <c r="G137" s="28">
        <v>2015</v>
      </c>
      <c r="H137" s="24" t="s">
        <v>22</v>
      </c>
      <c r="I137" s="26">
        <v>9</v>
      </c>
      <c r="J137" s="26">
        <v>100713.46</v>
      </c>
      <c r="K137" s="68" t="s">
        <v>245</v>
      </c>
      <c r="L137" s="67" t="s">
        <v>243</v>
      </c>
      <c r="M137" s="67" t="s">
        <v>268</v>
      </c>
    </row>
    <row r="138" spans="1:13" ht="33.75" customHeight="1" x14ac:dyDescent="0.3">
      <c r="A138" s="67">
        <v>128</v>
      </c>
      <c r="B138" s="67" t="s">
        <v>241</v>
      </c>
      <c r="C138" s="67" t="s">
        <v>242</v>
      </c>
      <c r="D138" s="91" t="s">
        <v>166</v>
      </c>
      <c r="E138" s="67" t="s">
        <v>166</v>
      </c>
      <c r="F138" s="22">
        <v>410</v>
      </c>
      <c r="G138" s="28">
        <v>2015</v>
      </c>
      <c r="H138" s="24" t="s">
        <v>81</v>
      </c>
      <c r="I138" s="26">
        <v>2</v>
      </c>
      <c r="J138" s="26">
        <v>1658980.98</v>
      </c>
      <c r="K138" s="68" t="s">
        <v>245</v>
      </c>
      <c r="L138" s="67" t="s">
        <v>243</v>
      </c>
      <c r="M138" s="67" t="s">
        <v>268</v>
      </c>
    </row>
    <row r="139" spans="1:13" ht="33.75" customHeight="1" x14ac:dyDescent="0.3">
      <c r="A139" s="67">
        <v>129</v>
      </c>
      <c r="B139" s="67" t="s">
        <v>241</v>
      </c>
      <c r="C139" s="67" t="s">
        <v>242</v>
      </c>
      <c r="D139" s="91" t="s">
        <v>167</v>
      </c>
      <c r="E139" s="67" t="s">
        <v>167</v>
      </c>
      <c r="F139" s="22">
        <v>424</v>
      </c>
      <c r="G139" s="28">
        <v>1998</v>
      </c>
      <c r="H139" s="24" t="s">
        <v>22</v>
      </c>
      <c r="I139" s="26">
        <v>4</v>
      </c>
      <c r="J139" s="26">
        <v>165978.85</v>
      </c>
      <c r="K139" s="68" t="s">
        <v>245</v>
      </c>
      <c r="L139" s="67" t="s">
        <v>243</v>
      </c>
      <c r="M139" s="67" t="s">
        <v>269</v>
      </c>
    </row>
    <row r="140" spans="1:13" ht="33.75" customHeight="1" x14ac:dyDescent="0.3">
      <c r="A140" s="67">
        <v>130</v>
      </c>
      <c r="B140" s="67" t="s">
        <v>241</v>
      </c>
      <c r="C140" s="67" t="s">
        <v>242</v>
      </c>
      <c r="D140" s="91" t="s">
        <v>168</v>
      </c>
      <c r="E140" s="67" t="s">
        <v>168</v>
      </c>
      <c r="F140" s="22">
        <v>425</v>
      </c>
      <c r="G140" s="28">
        <v>1998</v>
      </c>
      <c r="H140" s="24" t="s">
        <v>22</v>
      </c>
      <c r="I140" s="26">
        <v>40</v>
      </c>
      <c r="J140" s="26">
        <v>302961.39</v>
      </c>
      <c r="K140" s="68" t="s">
        <v>245</v>
      </c>
      <c r="L140" s="67" t="s">
        <v>243</v>
      </c>
      <c r="M140" s="67" t="s">
        <v>269</v>
      </c>
    </row>
    <row r="141" spans="1:13" ht="33.75" customHeight="1" x14ac:dyDescent="0.3">
      <c r="A141" s="67">
        <v>131</v>
      </c>
      <c r="B141" s="67" t="s">
        <v>241</v>
      </c>
      <c r="C141" s="67" t="s">
        <v>242</v>
      </c>
      <c r="D141" s="91" t="s">
        <v>169</v>
      </c>
      <c r="E141" s="67" t="s">
        <v>169</v>
      </c>
      <c r="F141" s="22">
        <v>426</v>
      </c>
      <c r="G141" s="28">
        <v>2004</v>
      </c>
      <c r="H141" s="24" t="s">
        <v>22</v>
      </c>
      <c r="I141" s="26">
        <v>1</v>
      </c>
      <c r="J141" s="26">
        <v>1235237.56</v>
      </c>
      <c r="K141" s="68" t="s">
        <v>245</v>
      </c>
      <c r="L141" s="67" t="s">
        <v>243</v>
      </c>
      <c r="M141" s="67" t="s">
        <v>265</v>
      </c>
    </row>
    <row r="142" spans="1:13" ht="33.75" customHeight="1" x14ac:dyDescent="0.3">
      <c r="A142" s="67">
        <v>132</v>
      </c>
      <c r="B142" s="67" t="s">
        <v>241</v>
      </c>
      <c r="C142" s="67" t="s">
        <v>242</v>
      </c>
      <c r="D142" s="91" t="s">
        <v>170</v>
      </c>
      <c r="E142" s="67" t="s">
        <v>170</v>
      </c>
      <c r="F142" s="22">
        <v>427</v>
      </c>
      <c r="G142" s="28">
        <v>2008</v>
      </c>
      <c r="H142" s="24" t="s">
        <v>22</v>
      </c>
      <c r="I142" s="26">
        <v>1</v>
      </c>
      <c r="J142" s="26">
        <v>484708.21</v>
      </c>
      <c r="K142" s="68" t="s">
        <v>245</v>
      </c>
      <c r="L142" s="67" t="s">
        <v>243</v>
      </c>
      <c r="M142" s="67" t="s">
        <v>269</v>
      </c>
    </row>
    <row r="143" spans="1:13" ht="33.75" customHeight="1" x14ac:dyDescent="0.3">
      <c r="A143" s="67">
        <v>133</v>
      </c>
      <c r="B143" s="67" t="s">
        <v>241</v>
      </c>
      <c r="C143" s="67" t="s">
        <v>242</v>
      </c>
      <c r="D143" s="91" t="s">
        <v>62</v>
      </c>
      <c r="E143" s="67" t="s">
        <v>310</v>
      </c>
      <c r="F143" s="22">
        <v>429</v>
      </c>
      <c r="G143" s="28">
        <v>1996</v>
      </c>
      <c r="H143" s="24" t="s">
        <v>22</v>
      </c>
      <c r="I143" s="26">
        <v>1</v>
      </c>
      <c r="J143" s="26">
        <v>915335.83</v>
      </c>
      <c r="K143" s="68" t="s">
        <v>245</v>
      </c>
      <c r="L143" s="67" t="s">
        <v>243</v>
      </c>
      <c r="M143" s="67" t="s">
        <v>265</v>
      </c>
    </row>
    <row r="144" spans="1:13" ht="33.75" customHeight="1" x14ac:dyDescent="0.3">
      <c r="A144" s="67">
        <v>134</v>
      </c>
      <c r="B144" s="67" t="s">
        <v>241</v>
      </c>
      <c r="C144" s="67" t="s">
        <v>242</v>
      </c>
      <c r="D144" s="91" t="s">
        <v>171</v>
      </c>
      <c r="E144" s="67" t="s">
        <v>171</v>
      </c>
      <c r="F144" s="22">
        <v>432</v>
      </c>
      <c r="G144" s="28">
        <v>2015</v>
      </c>
      <c r="H144" s="24" t="s">
        <v>22</v>
      </c>
      <c r="I144" s="26">
        <v>1</v>
      </c>
      <c r="J144" s="26">
        <v>1940890.9</v>
      </c>
      <c r="K144" s="68" t="s">
        <v>245</v>
      </c>
      <c r="L144" s="67" t="s">
        <v>364</v>
      </c>
      <c r="M144" s="67" t="s">
        <v>268</v>
      </c>
    </row>
    <row r="145" spans="1:13" ht="33.75" customHeight="1" x14ac:dyDescent="0.3">
      <c r="A145" s="67">
        <v>135</v>
      </c>
      <c r="B145" s="67" t="s">
        <v>241</v>
      </c>
      <c r="C145" s="67" t="s">
        <v>242</v>
      </c>
      <c r="D145" s="91" t="s">
        <v>172</v>
      </c>
      <c r="E145" s="67" t="s">
        <v>172</v>
      </c>
      <c r="F145" s="22">
        <v>433</v>
      </c>
      <c r="G145" s="28">
        <v>2000</v>
      </c>
      <c r="H145" s="24" t="s">
        <v>22</v>
      </c>
      <c r="I145" s="26">
        <v>2</v>
      </c>
      <c r="J145" s="26">
        <v>209618.81</v>
      </c>
      <c r="K145" s="68" t="s">
        <v>245</v>
      </c>
      <c r="L145" s="67" t="s">
        <v>364</v>
      </c>
      <c r="M145" s="67" t="s">
        <v>265</v>
      </c>
    </row>
    <row r="146" spans="1:13" ht="33.75" customHeight="1" x14ac:dyDescent="0.3">
      <c r="A146" s="67">
        <v>136</v>
      </c>
      <c r="B146" s="67" t="s">
        <v>241</v>
      </c>
      <c r="C146" s="67" t="s">
        <v>242</v>
      </c>
      <c r="D146" s="91" t="s">
        <v>173</v>
      </c>
      <c r="E146" s="67" t="s">
        <v>173</v>
      </c>
      <c r="F146" s="22">
        <v>478</v>
      </c>
      <c r="G146" s="28">
        <v>1998</v>
      </c>
      <c r="H146" s="24" t="s">
        <v>22</v>
      </c>
      <c r="I146" s="26">
        <v>1</v>
      </c>
      <c r="J146" s="26">
        <v>112485.66</v>
      </c>
      <c r="K146" s="68" t="s">
        <v>246</v>
      </c>
      <c r="L146" s="67" t="s">
        <v>243</v>
      </c>
      <c r="M146" s="67" t="s">
        <v>268</v>
      </c>
    </row>
    <row r="147" spans="1:13" ht="33.75" customHeight="1" x14ac:dyDescent="0.3">
      <c r="A147" s="67">
        <v>137</v>
      </c>
      <c r="B147" s="67" t="s">
        <v>241</v>
      </c>
      <c r="C147" s="67" t="s">
        <v>242</v>
      </c>
      <c r="D147" s="91" t="s">
        <v>174</v>
      </c>
      <c r="E147" s="67" t="s">
        <v>174</v>
      </c>
      <c r="F147" s="22">
        <v>479</v>
      </c>
      <c r="G147" s="30">
        <v>1998</v>
      </c>
      <c r="H147" s="24" t="s">
        <v>22</v>
      </c>
      <c r="I147" s="26">
        <v>1</v>
      </c>
      <c r="J147" s="26">
        <v>124984.07</v>
      </c>
      <c r="K147" s="68" t="s">
        <v>246</v>
      </c>
      <c r="L147" s="67" t="s">
        <v>243</v>
      </c>
      <c r="M147" s="67" t="s">
        <v>268</v>
      </c>
    </row>
    <row r="148" spans="1:13" ht="33.75" customHeight="1" x14ac:dyDescent="0.3">
      <c r="A148" s="67">
        <v>138</v>
      </c>
      <c r="B148" s="67" t="s">
        <v>241</v>
      </c>
      <c r="C148" s="67" t="s">
        <v>242</v>
      </c>
      <c r="D148" s="91" t="s">
        <v>175</v>
      </c>
      <c r="E148" s="67" t="s">
        <v>175</v>
      </c>
      <c r="F148" s="22">
        <v>480</v>
      </c>
      <c r="G148" s="28">
        <v>1998</v>
      </c>
      <c r="H148" s="24" t="s">
        <v>22</v>
      </c>
      <c r="I148" s="26">
        <v>4</v>
      </c>
      <c r="J148" s="26">
        <v>587925.06999999995</v>
      </c>
      <c r="K148" s="68" t="s">
        <v>246</v>
      </c>
      <c r="L148" s="67" t="s">
        <v>243</v>
      </c>
      <c r="M148" s="67" t="s">
        <v>269</v>
      </c>
    </row>
    <row r="149" spans="1:13" ht="33.75" customHeight="1" x14ac:dyDescent="0.3">
      <c r="A149" s="67">
        <v>139</v>
      </c>
      <c r="B149" s="67" t="s">
        <v>241</v>
      </c>
      <c r="C149" s="67" t="s">
        <v>242</v>
      </c>
      <c r="D149" s="91" t="s">
        <v>176</v>
      </c>
      <c r="E149" s="67" t="s">
        <v>176</v>
      </c>
      <c r="F149" s="22">
        <v>481</v>
      </c>
      <c r="G149" s="28">
        <v>1998</v>
      </c>
      <c r="H149" s="24" t="s">
        <v>22</v>
      </c>
      <c r="I149" s="26">
        <v>4</v>
      </c>
      <c r="J149" s="26">
        <v>949878.94</v>
      </c>
      <c r="K149" s="68" t="s">
        <v>246</v>
      </c>
      <c r="L149" s="67" t="s">
        <v>243</v>
      </c>
      <c r="M149" s="67" t="s">
        <v>269</v>
      </c>
    </row>
    <row r="150" spans="1:13" ht="33.75" customHeight="1" x14ac:dyDescent="0.3">
      <c r="A150" s="67">
        <v>140</v>
      </c>
      <c r="B150" s="67" t="s">
        <v>241</v>
      </c>
      <c r="C150" s="67" t="s">
        <v>242</v>
      </c>
      <c r="D150" s="91" t="s">
        <v>177</v>
      </c>
      <c r="E150" s="67" t="s">
        <v>177</v>
      </c>
      <c r="F150" s="22">
        <v>482</v>
      </c>
      <c r="G150" s="28">
        <v>1998</v>
      </c>
      <c r="H150" s="24" t="s">
        <v>22</v>
      </c>
      <c r="I150" s="26">
        <v>4</v>
      </c>
      <c r="J150" s="26">
        <v>1091860.8400000001</v>
      </c>
      <c r="K150" s="68" t="s">
        <v>246</v>
      </c>
      <c r="L150" s="67" t="s">
        <v>243</v>
      </c>
      <c r="M150" s="67" t="s">
        <v>269</v>
      </c>
    </row>
    <row r="151" spans="1:13" ht="33.75" customHeight="1" x14ac:dyDescent="0.3">
      <c r="A151" s="67">
        <v>141</v>
      </c>
      <c r="B151" s="67" t="s">
        <v>241</v>
      </c>
      <c r="C151" s="67" t="s">
        <v>242</v>
      </c>
      <c r="D151" s="91" t="s">
        <v>178</v>
      </c>
      <c r="E151" s="67" t="s">
        <v>178</v>
      </c>
      <c r="F151" s="22">
        <v>483</v>
      </c>
      <c r="G151" s="28">
        <v>1998</v>
      </c>
      <c r="H151" s="24" t="s">
        <v>22</v>
      </c>
      <c r="I151" s="26">
        <v>4</v>
      </c>
      <c r="J151" s="26">
        <v>1527805.28</v>
      </c>
      <c r="K151" s="68" t="s">
        <v>246</v>
      </c>
      <c r="L151" s="67" t="s">
        <v>243</v>
      </c>
      <c r="M151" s="67" t="s">
        <v>269</v>
      </c>
    </row>
    <row r="152" spans="1:13" ht="33.75" customHeight="1" x14ac:dyDescent="0.3">
      <c r="A152" s="67">
        <v>142</v>
      </c>
      <c r="B152" s="67" t="s">
        <v>241</v>
      </c>
      <c r="C152" s="67" t="s">
        <v>242</v>
      </c>
      <c r="D152" s="91" t="s">
        <v>179</v>
      </c>
      <c r="E152" s="67" t="s">
        <v>179</v>
      </c>
      <c r="F152" s="22">
        <v>484</v>
      </c>
      <c r="G152" s="28">
        <v>1998</v>
      </c>
      <c r="H152" s="24" t="s">
        <v>22</v>
      </c>
      <c r="I152" s="26">
        <v>30</v>
      </c>
      <c r="J152" s="26">
        <v>164978.97</v>
      </c>
      <c r="K152" s="68" t="s">
        <v>246</v>
      </c>
      <c r="L152" s="67" t="s">
        <v>243</v>
      </c>
      <c r="M152" s="67" t="s">
        <v>269</v>
      </c>
    </row>
    <row r="153" spans="1:13" ht="33.75" customHeight="1" x14ac:dyDescent="0.3">
      <c r="A153" s="67">
        <v>143</v>
      </c>
      <c r="B153" s="67" t="s">
        <v>241</v>
      </c>
      <c r="C153" s="67" t="s">
        <v>242</v>
      </c>
      <c r="D153" s="91" t="s">
        <v>180</v>
      </c>
      <c r="E153" s="67" t="s">
        <v>180</v>
      </c>
      <c r="F153" s="22">
        <v>485</v>
      </c>
      <c r="G153" s="28">
        <v>1998</v>
      </c>
      <c r="H153" s="24" t="s">
        <v>22</v>
      </c>
      <c r="I153" s="26">
        <v>43</v>
      </c>
      <c r="J153" s="26">
        <v>268715.75</v>
      </c>
      <c r="K153" s="68" t="s">
        <v>246</v>
      </c>
      <c r="L153" s="67" t="s">
        <v>243</v>
      </c>
      <c r="M153" s="67" t="s">
        <v>269</v>
      </c>
    </row>
    <row r="154" spans="1:13" ht="33.75" customHeight="1" x14ac:dyDescent="0.3">
      <c r="A154" s="67">
        <v>144</v>
      </c>
      <c r="B154" s="67" t="s">
        <v>241</v>
      </c>
      <c r="C154" s="67" t="s">
        <v>242</v>
      </c>
      <c r="D154" s="91" t="s">
        <v>181</v>
      </c>
      <c r="E154" s="67" t="s">
        <v>344</v>
      </c>
      <c r="F154" s="22">
        <v>486</v>
      </c>
      <c r="G154" s="28">
        <v>1996</v>
      </c>
      <c r="H154" s="24" t="s">
        <v>22</v>
      </c>
      <c r="I154" s="26">
        <v>6</v>
      </c>
      <c r="J154" s="26">
        <v>66304.66</v>
      </c>
      <c r="K154" s="68" t="s">
        <v>246</v>
      </c>
      <c r="L154" s="67" t="s">
        <v>243</v>
      </c>
      <c r="M154" s="67" t="s">
        <v>268</v>
      </c>
    </row>
    <row r="155" spans="1:13" ht="33.75" customHeight="1" x14ac:dyDescent="0.3">
      <c r="A155" s="67">
        <v>145</v>
      </c>
      <c r="B155" s="67" t="s">
        <v>241</v>
      </c>
      <c r="C155" s="67" t="s">
        <v>242</v>
      </c>
      <c r="D155" s="91" t="s">
        <v>182</v>
      </c>
      <c r="E155" s="67" t="s">
        <v>182</v>
      </c>
      <c r="F155" s="22">
        <v>487</v>
      </c>
      <c r="G155" s="28">
        <v>2004</v>
      </c>
      <c r="H155" s="24" t="s">
        <v>22</v>
      </c>
      <c r="I155" s="26">
        <v>1</v>
      </c>
      <c r="J155" s="26">
        <v>266103.57</v>
      </c>
      <c r="K155" s="68" t="s">
        <v>246</v>
      </c>
      <c r="L155" s="67" t="s">
        <v>243</v>
      </c>
      <c r="M155" s="67" t="s">
        <v>265</v>
      </c>
    </row>
    <row r="156" spans="1:13" ht="33.75" customHeight="1" x14ac:dyDescent="0.3">
      <c r="A156" s="67">
        <v>146</v>
      </c>
      <c r="B156" s="67" t="s">
        <v>241</v>
      </c>
      <c r="C156" s="67" t="s">
        <v>242</v>
      </c>
      <c r="D156" s="91" t="s">
        <v>184</v>
      </c>
      <c r="E156" s="67" t="s">
        <v>333</v>
      </c>
      <c r="F156" s="22">
        <v>508</v>
      </c>
      <c r="G156" s="28">
        <v>1998</v>
      </c>
      <c r="H156" s="24" t="s">
        <v>22</v>
      </c>
      <c r="I156" s="26">
        <v>22</v>
      </c>
      <c r="J156" s="26">
        <v>835902.94</v>
      </c>
      <c r="K156" s="68" t="s">
        <v>245</v>
      </c>
      <c r="L156" s="67" t="s">
        <v>243</v>
      </c>
      <c r="M156" s="67" t="s">
        <v>269</v>
      </c>
    </row>
    <row r="157" spans="1:13" ht="33.75" customHeight="1" x14ac:dyDescent="0.3">
      <c r="A157" s="67">
        <v>147</v>
      </c>
      <c r="B157" s="67" t="s">
        <v>241</v>
      </c>
      <c r="C157" s="67" t="s">
        <v>242</v>
      </c>
      <c r="D157" s="91" t="s">
        <v>185</v>
      </c>
      <c r="E157" s="67" t="s">
        <v>334</v>
      </c>
      <c r="F157" s="22">
        <v>509</v>
      </c>
      <c r="G157" s="28">
        <v>1998</v>
      </c>
      <c r="H157" s="24" t="s">
        <v>22</v>
      </c>
      <c r="I157" s="26">
        <v>1</v>
      </c>
      <c r="J157" s="26">
        <v>75490.38</v>
      </c>
      <c r="K157" s="68" t="s">
        <v>245</v>
      </c>
      <c r="L157" s="67" t="s">
        <v>243</v>
      </c>
      <c r="M157" s="67" t="s">
        <v>269</v>
      </c>
    </row>
    <row r="158" spans="1:13" ht="33.75" customHeight="1" x14ac:dyDescent="0.3">
      <c r="A158" s="67">
        <v>148</v>
      </c>
      <c r="B158" s="67" t="s">
        <v>241</v>
      </c>
      <c r="C158" s="67" t="s">
        <v>242</v>
      </c>
      <c r="D158" s="91" t="s">
        <v>186</v>
      </c>
      <c r="E158" s="67" t="s">
        <v>335</v>
      </c>
      <c r="F158" s="22">
        <v>510</v>
      </c>
      <c r="G158" s="28">
        <v>1998</v>
      </c>
      <c r="H158" s="24" t="s">
        <v>22</v>
      </c>
      <c r="I158" s="26">
        <v>16</v>
      </c>
      <c r="J158" s="26">
        <v>1207846.06</v>
      </c>
      <c r="K158" s="68" t="s">
        <v>245</v>
      </c>
      <c r="L158" s="67" t="s">
        <v>243</v>
      </c>
      <c r="M158" s="67" t="s">
        <v>269</v>
      </c>
    </row>
    <row r="159" spans="1:13" ht="33.75" customHeight="1" x14ac:dyDescent="0.3">
      <c r="A159" s="67">
        <v>149</v>
      </c>
      <c r="B159" s="67" t="s">
        <v>241</v>
      </c>
      <c r="C159" s="67" t="s">
        <v>242</v>
      </c>
      <c r="D159" s="91" t="s">
        <v>187</v>
      </c>
      <c r="E159" s="67" t="s">
        <v>187</v>
      </c>
      <c r="F159" s="22">
        <v>511</v>
      </c>
      <c r="G159" s="28">
        <v>1998</v>
      </c>
      <c r="H159" s="24" t="s">
        <v>22</v>
      </c>
      <c r="I159" s="26">
        <v>8</v>
      </c>
      <c r="J159" s="26">
        <v>171978.08</v>
      </c>
      <c r="K159" s="68" t="s">
        <v>245</v>
      </c>
      <c r="L159" s="67" t="s">
        <v>243</v>
      </c>
      <c r="M159" s="67" t="s">
        <v>269</v>
      </c>
    </row>
    <row r="160" spans="1:13" ht="33.75" customHeight="1" x14ac:dyDescent="0.3">
      <c r="A160" s="67">
        <v>150</v>
      </c>
      <c r="B160" s="67" t="s">
        <v>241</v>
      </c>
      <c r="C160" s="67" t="s">
        <v>242</v>
      </c>
      <c r="D160" s="91" t="s">
        <v>189</v>
      </c>
      <c r="E160" s="67" t="s">
        <v>189</v>
      </c>
      <c r="F160" s="22">
        <v>512</v>
      </c>
      <c r="G160" s="28">
        <v>1998</v>
      </c>
      <c r="H160" s="24" t="s">
        <v>22</v>
      </c>
      <c r="I160" s="26">
        <v>10</v>
      </c>
      <c r="J160" s="26">
        <v>214972.6</v>
      </c>
      <c r="K160" s="68" t="s">
        <v>245</v>
      </c>
      <c r="L160" s="67" t="s">
        <v>243</v>
      </c>
      <c r="M160" s="67" t="s">
        <v>269</v>
      </c>
    </row>
    <row r="161" spans="1:13" ht="33.75" customHeight="1" x14ac:dyDescent="0.3">
      <c r="A161" s="67">
        <v>151</v>
      </c>
      <c r="B161" s="67" t="s">
        <v>241</v>
      </c>
      <c r="C161" s="67" t="s">
        <v>242</v>
      </c>
      <c r="D161" s="91" t="s">
        <v>190</v>
      </c>
      <c r="E161" s="67" t="s">
        <v>190</v>
      </c>
      <c r="F161" s="22">
        <v>513</v>
      </c>
      <c r="G161" s="28">
        <v>1998</v>
      </c>
      <c r="H161" s="24" t="s">
        <v>22</v>
      </c>
      <c r="I161" s="26">
        <v>6</v>
      </c>
      <c r="J161" s="26">
        <v>110430.93</v>
      </c>
      <c r="K161" s="68" t="s">
        <v>245</v>
      </c>
      <c r="L161" s="67" t="s">
        <v>243</v>
      </c>
      <c r="M161" s="67" t="s">
        <v>269</v>
      </c>
    </row>
    <row r="162" spans="1:13" ht="33.75" customHeight="1" x14ac:dyDescent="0.3">
      <c r="A162" s="67">
        <v>152</v>
      </c>
      <c r="B162" s="67" t="s">
        <v>241</v>
      </c>
      <c r="C162" s="67" t="s">
        <v>242</v>
      </c>
      <c r="D162" s="91" t="s">
        <v>191</v>
      </c>
      <c r="E162" s="67" t="s">
        <v>191</v>
      </c>
      <c r="F162" s="22">
        <v>514</v>
      </c>
      <c r="G162" s="28">
        <v>1998</v>
      </c>
      <c r="H162" s="24" t="s">
        <v>22</v>
      </c>
      <c r="I162" s="26">
        <v>10</v>
      </c>
      <c r="J162" s="26">
        <v>214972.6</v>
      </c>
      <c r="K162" s="68" t="s">
        <v>245</v>
      </c>
      <c r="L162" s="67" t="s">
        <v>243</v>
      </c>
      <c r="M162" s="67" t="s">
        <v>269</v>
      </c>
    </row>
    <row r="163" spans="1:13" ht="33.75" customHeight="1" x14ac:dyDescent="0.3">
      <c r="A163" s="67">
        <v>153</v>
      </c>
      <c r="B163" s="67" t="s">
        <v>241</v>
      </c>
      <c r="C163" s="67" t="s">
        <v>242</v>
      </c>
      <c r="D163" s="91" t="s">
        <v>192</v>
      </c>
      <c r="E163" s="67" t="s">
        <v>192</v>
      </c>
      <c r="F163" s="22">
        <v>515</v>
      </c>
      <c r="G163" s="28">
        <v>1998</v>
      </c>
      <c r="H163" s="24" t="s">
        <v>22</v>
      </c>
      <c r="I163" s="26">
        <v>8</v>
      </c>
      <c r="J163" s="26">
        <v>171978.08</v>
      </c>
      <c r="K163" s="68" t="s">
        <v>245</v>
      </c>
      <c r="L163" s="67" t="s">
        <v>243</v>
      </c>
      <c r="M163" s="67" t="s">
        <v>269</v>
      </c>
    </row>
    <row r="164" spans="1:13" ht="131.25" x14ac:dyDescent="0.3">
      <c r="A164" s="67">
        <v>154</v>
      </c>
      <c r="B164" s="67" t="s">
        <v>241</v>
      </c>
      <c r="C164" s="67" t="s">
        <v>242</v>
      </c>
      <c r="D164" s="91" t="s">
        <v>193</v>
      </c>
      <c r="E164" s="67" t="s">
        <v>345</v>
      </c>
      <c r="F164" s="22">
        <v>528</v>
      </c>
      <c r="G164" s="28">
        <v>2018</v>
      </c>
      <c r="H164" s="24" t="s">
        <v>22</v>
      </c>
      <c r="I164" s="26">
        <v>12</v>
      </c>
      <c r="J164" s="26">
        <v>3534970.7</v>
      </c>
      <c r="K164" s="68" t="s">
        <v>244</v>
      </c>
      <c r="L164" s="67" t="s">
        <v>355</v>
      </c>
      <c r="M164" s="67" t="s">
        <v>268</v>
      </c>
    </row>
    <row r="165" spans="1:13" ht="131.25" x14ac:dyDescent="0.3">
      <c r="A165" s="67">
        <v>155</v>
      </c>
      <c r="B165" s="67" t="s">
        <v>241</v>
      </c>
      <c r="C165" s="67" t="s">
        <v>242</v>
      </c>
      <c r="D165" s="91" t="s">
        <v>194</v>
      </c>
      <c r="E165" s="67" t="s">
        <v>338</v>
      </c>
      <c r="F165" s="22">
        <v>544</v>
      </c>
      <c r="G165" s="28">
        <v>2018</v>
      </c>
      <c r="H165" s="24" t="s">
        <v>22</v>
      </c>
      <c r="I165" s="26">
        <v>32</v>
      </c>
      <c r="J165" s="26">
        <v>2922168</v>
      </c>
      <c r="K165" s="68" t="s">
        <v>244</v>
      </c>
      <c r="L165" s="67" t="s">
        <v>355</v>
      </c>
      <c r="M165" s="67" t="s">
        <v>268</v>
      </c>
    </row>
    <row r="166" spans="1:13" ht="131.25" x14ac:dyDescent="0.3">
      <c r="A166" s="67">
        <v>156</v>
      </c>
      <c r="B166" s="67" t="s">
        <v>241</v>
      </c>
      <c r="C166" s="67" t="s">
        <v>242</v>
      </c>
      <c r="D166" s="91" t="s">
        <v>195</v>
      </c>
      <c r="E166" s="67" t="s">
        <v>346</v>
      </c>
      <c r="F166" s="22">
        <v>572</v>
      </c>
      <c r="G166" s="28">
        <v>2018</v>
      </c>
      <c r="H166" s="24" t="s">
        <v>22</v>
      </c>
      <c r="I166" s="26">
        <v>5</v>
      </c>
      <c r="J166" s="26">
        <v>25000</v>
      </c>
      <c r="K166" s="68" t="s">
        <v>244</v>
      </c>
      <c r="L166" s="67" t="s">
        <v>355</v>
      </c>
      <c r="M166" s="67" t="s">
        <v>268</v>
      </c>
    </row>
    <row r="167" spans="1:13" ht="37.5" x14ac:dyDescent="0.3">
      <c r="A167" s="67">
        <v>157</v>
      </c>
      <c r="B167" s="67" t="s">
        <v>241</v>
      </c>
      <c r="C167" s="67" t="s">
        <v>242</v>
      </c>
      <c r="D167" s="91" t="s">
        <v>196</v>
      </c>
      <c r="E167" s="67" t="s">
        <v>347</v>
      </c>
      <c r="F167" s="22">
        <v>585</v>
      </c>
      <c r="G167" s="28">
        <v>2015</v>
      </c>
      <c r="H167" s="24" t="s">
        <v>22</v>
      </c>
      <c r="I167" s="26">
        <v>1</v>
      </c>
      <c r="J167" s="26">
        <v>613561.18000000005</v>
      </c>
      <c r="K167" s="68" t="s">
        <v>244</v>
      </c>
      <c r="L167" s="67" t="s">
        <v>360</v>
      </c>
      <c r="M167" s="67" t="s">
        <v>268</v>
      </c>
    </row>
    <row r="168" spans="1:13" ht="56.25" x14ac:dyDescent="0.3">
      <c r="A168" s="67">
        <v>158</v>
      </c>
      <c r="B168" s="67" t="s">
        <v>241</v>
      </c>
      <c r="C168" s="67" t="s">
        <v>242</v>
      </c>
      <c r="D168" s="91" t="s">
        <v>197</v>
      </c>
      <c r="E168" s="67" t="s">
        <v>345</v>
      </c>
      <c r="F168" s="22">
        <v>606</v>
      </c>
      <c r="G168" s="28">
        <v>2015</v>
      </c>
      <c r="H168" s="24" t="s">
        <v>22</v>
      </c>
      <c r="I168" s="26">
        <v>7</v>
      </c>
      <c r="J168" s="26">
        <v>699638.45</v>
      </c>
      <c r="K168" s="68" t="s">
        <v>244</v>
      </c>
      <c r="L168" s="67" t="s">
        <v>356</v>
      </c>
      <c r="M168" s="67" t="s">
        <v>268</v>
      </c>
    </row>
    <row r="169" spans="1:13" ht="37.5" x14ac:dyDescent="0.3">
      <c r="A169" s="67">
        <v>159</v>
      </c>
      <c r="B169" s="67" t="s">
        <v>241</v>
      </c>
      <c r="C169" s="67" t="s">
        <v>242</v>
      </c>
      <c r="D169" s="91" t="s">
        <v>198</v>
      </c>
      <c r="E169" s="67" t="s">
        <v>348</v>
      </c>
      <c r="F169" s="22">
        <v>615</v>
      </c>
      <c r="G169" s="28">
        <v>2015</v>
      </c>
      <c r="H169" s="24" t="s">
        <v>22</v>
      </c>
      <c r="I169" s="26">
        <v>1</v>
      </c>
      <c r="J169" s="26">
        <v>584837.51</v>
      </c>
      <c r="K169" s="68" t="s">
        <v>244</v>
      </c>
      <c r="L169" s="67" t="s">
        <v>360</v>
      </c>
      <c r="M169" s="67" t="s">
        <v>268</v>
      </c>
    </row>
    <row r="170" spans="1:13" ht="56.25" x14ac:dyDescent="0.3">
      <c r="A170" s="67">
        <v>160</v>
      </c>
      <c r="B170" s="67" t="s">
        <v>241</v>
      </c>
      <c r="C170" s="67" t="s">
        <v>242</v>
      </c>
      <c r="D170" s="91" t="s">
        <v>200</v>
      </c>
      <c r="E170" s="68" t="s">
        <v>349</v>
      </c>
      <c r="F170" s="22">
        <v>620</v>
      </c>
      <c r="G170" s="28">
        <v>1998</v>
      </c>
      <c r="H170" s="24" t="s">
        <v>22</v>
      </c>
      <c r="I170" s="26">
        <v>150</v>
      </c>
      <c r="J170" s="26">
        <v>674913.98</v>
      </c>
      <c r="K170" s="68" t="s">
        <v>245</v>
      </c>
      <c r="L170" s="67" t="s">
        <v>359</v>
      </c>
      <c r="M170" s="67" t="s">
        <v>268</v>
      </c>
    </row>
    <row r="171" spans="1:13" ht="93.75" x14ac:dyDescent="0.3">
      <c r="A171" s="67">
        <v>161</v>
      </c>
      <c r="B171" s="67" t="s">
        <v>241</v>
      </c>
      <c r="C171" s="67" t="s">
        <v>242</v>
      </c>
      <c r="D171" s="91" t="s">
        <v>201</v>
      </c>
      <c r="E171" s="67" t="s">
        <v>283</v>
      </c>
      <c r="F171" s="22">
        <v>5751</v>
      </c>
      <c r="G171" s="28">
        <v>2009</v>
      </c>
      <c r="H171" s="24" t="s">
        <v>22</v>
      </c>
      <c r="I171" s="26">
        <v>1</v>
      </c>
      <c r="J171" s="26">
        <v>888009.13</v>
      </c>
      <c r="K171" s="68" t="s">
        <v>244</v>
      </c>
      <c r="L171" s="67" t="s">
        <v>243</v>
      </c>
      <c r="M171" s="67" t="s">
        <v>263</v>
      </c>
    </row>
    <row r="172" spans="1:13" ht="37.5" x14ac:dyDescent="0.3">
      <c r="A172" s="67">
        <v>162</v>
      </c>
      <c r="B172" s="67" t="s">
        <v>241</v>
      </c>
      <c r="C172" s="67" t="s">
        <v>242</v>
      </c>
      <c r="D172" s="91" t="s">
        <v>202</v>
      </c>
      <c r="E172" s="68" t="s">
        <v>350</v>
      </c>
      <c r="F172" s="22">
        <v>5858</v>
      </c>
      <c r="G172" s="28">
        <v>2017</v>
      </c>
      <c r="H172" s="24" t="s">
        <v>22</v>
      </c>
      <c r="I172" s="26">
        <v>15</v>
      </c>
      <c r="J172" s="26">
        <v>844475.76</v>
      </c>
      <c r="K172" s="68" t="s">
        <v>244</v>
      </c>
      <c r="L172" s="67" t="s">
        <v>357</v>
      </c>
      <c r="M172" s="67" t="s">
        <v>268</v>
      </c>
    </row>
    <row r="173" spans="1:13" ht="37.5" x14ac:dyDescent="0.3">
      <c r="A173" s="67">
        <v>163</v>
      </c>
      <c r="B173" s="67" t="s">
        <v>241</v>
      </c>
      <c r="C173" s="67" t="s">
        <v>242</v>
      </c>
      <c r="D173" s="91" t="s">
        <v>203</v>
      </c>
      <c r="E173" s="67" t="s">
        <v>203</v>
      </c>
      <c r="F173" s="22">
        <v>5910</v>
      </c>
      <c r="G173" s="28">
        <v>2013</v>
      </c>
      <c r="H173" s="24" t="s">
        <v>22</v>
      </c>
      <c r="I173" s="26">
        <v>1</v>
      </c>
      <c r="J173" s="26">
        <v>2708019.78</v>
      </c>
      <c r="K173" s="68" t="s">
        <v>244</v>
      </c>
      <c r="L173" s="67" t="s">
        <v>243</v>
      </c>
      <c r="M173" s="67" t="s">
        <v>265</v>
      </c>
    </row>
    <row r="174" spans="1:13" ht="112.5" x14ac:dyDescent="0.3">
      <c r="A174" s="67">
        <v>164</v>
      </c>
      <c r="B174" s="67" t="s">
        <v>241</v>
      </c>
      <c r="C174" s="67" t="s">
        <v>242</v>
      </c>
      <c r="D174" s="91" t="s">
        <v>204</v>
      </c>
      <c r="E174" s="67" t="s">
        <v>336</v>
      </c>
      <c r="F174" s="22">
        <v>5911</v>
      </c>
      <c r="G174" s="28">
        <v>1996</v>
      </c>
      <c r="H174" s="24" t="s">
        <v>22</v>
      </c>
      <c r="I174" s="26">
        <v>1</v>
      </c>
      <c r="J174" s="26">
        <v>1180902.0900000001</v>
      </c>
      <c r="K174" s="68" t="s">
        <v>245</v>
      </c>
      <c r="L174" s="67" t="s">
        <v>243</v>
      </c>
      <c r="M174" s="67" t="s">
        <v>263</v>
      </c>
    </row>
    <row r="175" spans="1:13" ht="56.25" x14ac:dyDescent="0.3">
      <c r="A175" s="67">
        <v>165</v>
      </c>
      <c r="B175" s="67" t="s">
        <v>241</v>
      </c>
      <c r="C175" s="67" t="s">
        <v>242</v>
      </c>
      <c r="D175" s="91" t="s">
        <v>205</v>
      </c>
      <c r="E175" s="67" t="s">
        <v>337</v>
      </c>
      <c r="F175" s="22">
        <v>6267</v>
      </c>
      <c r="G175" s="28" t="s">
        <v>206</v>
      </c>
      <c r="H175" s="24" t="s">
        <v>22</v>
      </c>
      <c r="I175" s="26">
        <v>16</v>
      </c>
      <c r="J175" s="26">
        <v>46400</v>
      </c>
      <c r="K175" s="68" t="s">
        <v>245</v>
      </c>
      <c r="L175" s="67" t="s">
        <v>356</v>
      </c>
      <c r="M175" s="67" t="s">
        <v>268</v>
      </c>
    </row>
    <row r="176" spans="1:13" ht="56.25" x14ac:dyDescent="0.3">
      <c r="A176" s="67">
        <v>166</v>
      </c>
      <c r="B176" s="67" t="s">
        <v>241</v>
      </c>
      <c r="C176" s="67" t="s">
        <v>242</v>
      </c>
      <c r="D176" s="91" t="s">
        <v>207</v>
      </c>
      <c r="E176" s="67" t="s">
        <v>337</v>
      </c>
      <c r="F176" s="22">
        <v>6268</v>
      </c>
      <c r="G176" s="28" t="s">
        <v>206</v>
      </c>
      <c r="H176" s="24" t="s">
        <v>22</v>
      </c>
      <c r="I176" s="26">
        <v>8</v>
      </c>
      <c r="J176" s="26">
        <v>25200</v>
      </c>
      <c r="K176" s="68" t="s">
        <v>245</v>
      </c>
      <c r="L176" s="67" t="s">
        <v>356</v>
      </c>
      <c r="M176" s="67" t="s">
        <v>268</v>
      </c>
    </row>
    <row r="177" spans="1:13" ht="56.25" x14ac:dyDescent="0.3">
      <c r="A177" s="67">
        <v>167</v>
      </c>
      <c r="B177" s="67" t="s">
        <v>241</v>
      </c>
      <c r="C177" s="67" t="s">
        <v>242</v>
      </c>
      <c r="D177" s="91" t="s">
        <v>208</v>
      </c>
      <c r="E177" s="67" t="s">
        <v>337</v>
      </c>
      <c r="F177" s="22">
        <v>6297</v>
      </c>
      <c r="G177" s="28" t="s">
        <v>209</v>
      </c>
      <c r="H177" s="24" t="s">
        <v>22</v>
      </c>
      <c r="I177" s="26">
        <v>16</v>
      </c>
      <c r="J177" s="26">
        <v>90304</v>
      </c>
      <c r="K177" s="68" t="s">
        <v>245</v>
      </c>
      <c r="L177" s="67" t="s">
        <v>356</v>
      </c>
      <c r="M177" s="67" t="s">
        <v>268</v>
      </c>
    </row>
    <row r="178" spans="1:13" ht="56.25" x14ac:dyDescent="0.3">
      <c r="A178" s="67">
        <v>168</v>
      </c>
      <c r="B178" s="67" t="s">
        <v>241</v>
      </c>
      <c r="C178" s="67" t="s">
        <v>242</v>
      </c>
      <c r="D178" s="91" t="s">
        <v>210</v>
      </c>
      <c r="E178" s="67" t="s">
        <v>337</v>
      </c>
      <c r="F178" s="22">
        <v>6299</v>
      </c>
      <c r="G178" s="28" t="s">
        <v>211</v>
      </c>
      <c r="H178" s="24" t="s">
        <v>22</v>
      </c>
      <c r="I178" s="26">
        <v>18</v>
      </c>
      <c r="J178" s="26">
        <v>99180</v>
      </c>
      <c r="K178" s="68" t="s">
        <v>245</v>
      </c>
      <c r="L178" s="67" t="s">
        <v>356</v>
      </c>
      <c r="M178" s="67" t="s">
        <v>268</v>
      </c>
    </row>
    <row r="179" spans="1:13" x14ac:dyDescent="0.3">
      <c r="A179" s="67">
        <v>169</v>
      </c>
      <c r="B179" s="67" t="s">
        <v>241</v>
      </c>
      <c r="C179" s="67" t="s">
        <v>242</v>
      </c>
      <c r="D179" s="91" t="s">
        <v>212</v>
      </c>
      <c r="E179" s="67" t="s">
        <v>212</v>
      </c>
      <c r="F179" s="22">
        <v>6440</v>
      </c>
      <c r="G179" s="28">
        <v>2017</v>
      </c>
      <c r="H179" s="24" t="s">
        <v>213</v>
      </c>
      <c r="I179" s="26">
        <v>970</v>
      </c>
      <c r="J179" s="26">
        <v>2425000</v>
      </c>
      <c r="K179" s="68" t="s">
        <v>244</v>
      </c>
      <c r="L179" s="67" t="s">
        <v>243</v>
      </c>
      <c r="M179" s="67" t="s">
        <v>268</v>
      </c>
    </row>
    <row r="180" spans="1:13" ht="37.5" x14ac:dyDescent="0.3">
      <c r="A180" s="67">
        <v>170</v>
      </c>
      <c r="B180" s="67" t="s">
        <v>241</v>
      </c>
      <c r="C180" s="67" t="s">
        <v>242</v>
      </c>
      <c r="D180" s="91" t="s">
        <v>214</v>
      </c>
      <c r="E180" s="67" t="s">
        <v>351</v>
      </c>
      <c r="F180" s="22">
        <v>6482</v>
      </c>
      <c r="G180" s="28">
        <v>2017</v>
      </c>
      <c r="H180" s="24" t="s">
        <v>22</v>
      </c>
      <c r="I180" s="26">
        <v>18</v>
      </c>
      <c r="J180" s="26">
        <v>48600</v>
      </c>
      <c r="K180" s="68" t="s">
        <v>244</v>
      </c>
      <c r="L180" s="67" t="s">
        <v>358</v>
      </c>
      <c r="M180" s="67" t="s">
        <v>268</v>
      </c>
    </row>
    <row r="181" spans="1:13" ht="37.5" x14ac:dyDescent="0.3">
      <c r="A181" s="67">
        <v>171</v>
      </c>
      <c r="B181" s="67" t="s">
        <v>241</v>
      </c>
      <c r="C181" s="67" t="s">
        <v>242</v>
      </c>
      <c r="D181" s="91" t="s">
        <v>215</v>
      </c>
      <c r="E181" s="67" t="s">
        <v>352</v>
      </c>
      <c r="F181" s="22">
        <v>6490</v>
      </c>
      <c r="G181" s="28">
        <v>2017</v>
      </c>
      <c r="H181" s="24" t="s">
        <v>22</v>
      </c>
      <c r="I181" s="26">
        <v>30</v>
      </c>
      <c r="J181" s="26">
        <v>33000</v>
      </c>
      <c r="K181" s="68" t="s">
        <v>244</v>
      </c>
      <c r="L181" s="67" t="s">
        <v>358</v>
      </c>
      <c r="M181" s="67" t="s">
        <v>268</v>
      </c>
    </row>
    <row r="182" spans="1:13" ht="37.5" x14ac:dyDescent="0.3">
      <c r="A182" s="67">
        <v>172</v>
      </c>
      <c r="B182" s="67" t="s">
        <v>241</v>
      </c>
      <c r="C182" s="67" t="s">
        <v>242</v>
      </c>
      <c r="D182" s="91" t="s">
        <v>216</v>
      </c>
      <c r="E182" s="67" t="s">
        <v>353</v>
      </c>
      <c r="F182" s="22">
        <v>6492</v>
      </c>
      <c r="G182" s="28">
        <v>2017</v>
      </c>
      <c r="H182" s="24" t="s">
        <v>22</v>
      </c>
      <c r="I182" s="26">
        <v>6</v>
      </c>
      <c r="J182" s="26">
        <v>30000</v>
      </c>
      <c r="K182" s="68" t="s">
        <v>244</v>
      </c>
      <c r="L182" s="67" t="s">
        <v>358</v>
      </c>
      <c r="M182" s="67" t="s">
        <v>268</v>
      </c>
    </row>
    <row r="183" spans="1:13" ht="131.25" x14ac:dyDescent="0.3">
      <c r="A183" s="67">
        <v>173</v>
      </c>
      <c r="B183" s="67" t="s">
        <v>241</v>
      </c>
      <c r="C183" s="67" t="s">
        <v>242</v>
      </c>
      <c r="D183" s="91" t="s">
        <v>217</v>
      </c>
      <c r="E183" s="67" t="s">
        <v>354</v>
      </c>
      <c r="F183" s="22">
        <v>6610</v>
      </c>
      <c r="G183" s="28">
        <v>2018</v>
      </c>
      <c r="H183" s="24" t="s">
        <v>22</v>
      </c>
      <c r="I183" s="26">
        <v>19</v>
      </c>
      <c r="J183" s="26">
        <v>313600</v>
      </c>
      <c r="K183" s="68" t="s">
        <v>244</v>
      </c>
      <c r="L183" s="67" t="s">
        <v>355</v>
      </c>
      <c r="M183" s="67" t="s">
        <v>268</v>
      </c>
    </row>
    <row r="184" spans="1:13" ht="56.25" x14ac:dyDescent="0.3">
      <c r="A184" s="67">
        <v>174</v>
      </c>
      <c r="B184" s="67" t="s">
        <v>241</v>
      </c>
      <c r="C184" s="67" t="s">
        <v>242</v>
      </c>
      <c r="D184" s="91" t="s">
        <v>218</v>
      </c>
      <c r="E184" s="67" t="s">
        <v>337</v>
      </c>
      <c r="F184" s="22">
        <v>6656</v>
      </c>
      <c r="G184" s="28" t="s">
        <v>219</v>
      </c>
      <c r="H184" s="24" t="s">
        <v>22</v>
      </c>
      <c r="I184" s="26">
        <v>5</v>
      </c>
      <c r="J184" s="26">
        <v>132500</v>
      </c>
      <c r="K184" s="68" t="s">
        <v>245</v>
      </c>
      <c r="L184" s="67" t="s">
        <v>356</v>
      </c>
      <c r="M184" s="67" t="s">
        <v>268</v>
      </c>
    </row>
    <row r="185" spans="1:13" ht="56.25" x14ac:dyDescent="0.3">
      <c r="A185" s="67">
        <v>175</v>
      </c>
      <c r="B185" s="67" t="s">
        <v>241</v>
      </c>
      <c r="C185" s="67" t="s">
        <v>242</v>
      </c>
      <c r="D185" s="91" t="s">
        <v>220</v>
      </c>
      <c r="E185" s="67" t="s">
        <v>337</v>
      </c>
      <c r="F185" s="22">
        <v>6661</v>
      </c>
      <c r="G185" s="28" t="s">
        <v>219</v>
      </c>
      <c r="H185" s="24" t="s">
        <v>22</v>
      </c>
      <c r="I185" s="26">
        <v>8</v>
      </c>
      <c r="J185" s="26">
        <v>132000</v>
      </c>
      <c r="K185" s="68" t="s">
        <v>245</v>
      </c>
      <c r="L185" s="67" t="s">
        <v>356</v>
      </c>
      <c r="M185" s="67" t="s">
        <v>268</v>
      </c>
    </row>
    <row r="186" spans="1:13" ht="56.25" x14ac:dyDescent="0.3">
      <c r="A186" s="67">
        <v>176</v>
      </c>
      <c r="B186" s="67" t="s">
        <v>241</v>
      </c>
      <c r="C186" s="67" t="s">
        <v>242</v>
      </c>
      <c r="D186" s="91" t="s">
        <v>221</v>
      </c>
      <c r="E186" s="67" t="s">
        <v>221</v>
      </c>
      <c r="F186" s="22">
        <v>6857</v>
      </c>
      <c r="G186" s="28">
        <v>2017</v>
      </c>
      <c r="H186" s="24" t="s">
        <v>22</v>
      </c>
      <c r="I186" s="26">
        <v>4</v>
      </c>
      <c r="J186" s="26">
        <v>1387680</v>
      </c>
      <c r="K186" s="68" t="s">
        <v>245</v>
      </c>
      <c r="L186" s="67" t="s">
        <v>365</v>
      </c>
      <c r="M186" s="67" t="s">
        <v>268</v>
      </c>
    </row>
    <row r="187" spans="1:13" ht="131.25" x14ac:dyDescent="0.3">
      <c r="A187" s="67">
        <v>177</v>
      </c>
      <c r="B187" s="67" t="s">
        <v>241</v>
      </c>
      <c r="C187" s="67" t="s">
        <v>242</v>
      </c>
      <c r="D187" s="91" t="s">
        <v>222</v>
      </c>
      <c r="E187" s="67" t="s">
        <v>345</v>
      </c>
      <c r="F187" s="22">
        <v>7323</v>
      </c>
      <c r="G187" s="28">
        <v>2018</v>
      </c>
      <c r="H187" s="24" t="s">
        <v>22</v>
      </c>
      <c r="I187" s="26">
        <v>15</v>
      </c>
      <c r="J187" s="26">
        <v>8004624.4500000002</v>
      </c>
      <c r="K187" s="68" t="s">
        <v>244</v>
      </c>
      <c r="L187" s="67" t="s">
        <v>355</v>
      </c>
      <c r="M187" s="67" t="s">
        <v>268</v>
      </c>
    </row>
    <row r="188" spans="1:13" x14ac:dyDescent="0.3">
      <c r="A188" s="114" t="s">
        <v>224</v>
      </c>
      <c r="B188" s="115"/>
      <c r="C188" s="115"/>
      <c r="D188" s="116"/>
      <c r="E188" s="67"/>
      <c r="F188" s="22"/>
      <c r="G188" s="28"/>
      <c r="H188" s="24"/>
      <c r="I188" s="69">
        <f>SUM(I11:I187)</f>
        <v>3845.1689999999994</v>
      </c>
      <c r="J188" s="69">
        <f>SUM(J11:J187)</f>
        <v>450013853.90999979</v>
      </c>
      <c r="K188" s="68"/>
      <c r="L188" s="67"/>
      <c r="M188" s="67"/>
    </row>
    <row r="189" spans="1:13" x14ac:dyDescent="0.3">
      <c r="G189" s="70"/>
    </row>
    <row r="190" spans="1:13" s="77" customFormat="1" ht="23.25" x14ac:dyDescent="0.35">
      <c r="A190" s="95" t="s">
        <v>253</v>
      </c>
      <c r="B190" s="95"/>
      <c r="C190" s="95"/>
      <c r="D190" s="95"/>
      <c r="E190" s="96"/>
      <c r="F190" s="97"/>
      <c r="G190" s="76"/>
      <c r="H190" s="76"/>
      <c r="I190" s="76"/>
      <c r="J190" s="76"/>
      <c r="K190" s="76"/>
      <c r="L190" s="76"/>
      <c r="M190" s="96"/>
    </row>
    <row r="191" spans="1:13" s="77" customFormat="1" ht="23.25" x14ac:dyDescent="0.35">
      <c r="A191" s="76"/>
      <c r="B191" s="76"/>
      <c r="C191" s="76"/>
      <c r="D191" s="98"/>
      <c r="E191" s="96"/>
      <c r="F191" s="97"/>
      <c r="G191" s="76"/>
      <c r="H191" s="76"/>
      <c r="I191" s="76"/>
      <c r="J191" s="76"/>
      <c r="K191" s="76"/>
      <c r="L191" s="76"/>
      <c r="M191" s="96"/>
    </row>
    <row r="192" spans="1:13" s="77" customFormat="1" ht="39.75" customHeight="1" x14ac:dyDescent="0.35">
      <c r="A192" s="119" t="s">
        <v>254</v>
      </c>
      <c r="B192" s="119"/>
      <c r="C192" s="119"/>
      <c r="D192" s="119"/>
      <c r="E192" s="96"/>
      <c r="F192" s="119" t="s">
        <v>255</v>
      </c>
      <c r="G192" s="119"/>
      <c r="H192" s="76"/>
      <c r="I192" s="76"/>
      <c r="J192" s="76"/>
      <c r="K192" s="76"/>
      <c r="L192" s="76"/>
      <c r="M192" s="96"/>
    </row>
    <row r="193" spans="1:13" s="77" customFormat="1" ht="39.75" customHeight="1" x14ac:dyDescent="0.35">
      <c r="A193" s="119"/>
      <c r="B193" s="119"/>
      <c r="C193" s="119"/>
      <c r="D193" s="119"/>
      <c r="E193" s="96"/>
      <c r="F193" s="119"/>
      <c r="G193" s="119"/>
      <c r="H193" s="76"/>
      <c r="I193" s="76"/>
      <c r="J193" s="76"/>
      <c r="K193" s="76"/>
      <c r="L193" s="76"/>
      <c r="M193" s="96"/>
    </row>
    <row r="194" spans="1:13" s="77" customFormat="1" ht="39.75" customHeight="1" x14ac:dyDescent="0.35">
      <c r="A194" s="119" t="s">
        <v>256</v>
      </c>
      <c r="B194" s="119"/>
      <c r="C194" s="119"/>
      <c r="D194" s="119"/>
      <c r="E194" s="96"/>
      <c r="F194" s="119" t="s">
        <v>257</v>
      </c>
      <c r="G194" s="119"/>
      <c r="H194" s="76"/>
      <c r="I194" s="76"/>
      <c r="J194" s="76"/>
      <c r="K194" s="76"/>
      <c r="L194" s="76"/>
      <c r="M194" s="96"/>
    </row>
    <row r="195" spans="1:13" s="77" customFormat="1" ht="39.75" customHeight="1" x14ac:dyDescent="0.35">
      <c r="A195" s="119"/>
      <c r="B195" s="119"/>
      <c r="C195" s="119"/>
      <c r="D195" s="119"/>
      <c r="E195" s="96"/>
      <c r="F195" s="119"/>
      <c r="G195" s="119"/>
      <c r="H195" s="76"/>
      <c r="I195" s="76"/>
      <c r="J195" s="76"/>
      <c r="K195" s="76"/>
      <c r="L195" s="76"/>
      <c r="M195" s="96"/>
    </row>
    <row r="196" spans="1:13" s="77" customFormat="1" ht="39.75" customHeight="1" x14ac:dyDescent="0.35">
      <c r="A196" s="119" t="s">
        <v>258</v>
      </c>
      <c r="B196" s="119"/>
      <c r="C196" s="119"/>
      <c r="D196" s="119"/>
      <c r="E196" s="96"/>
      <c r="F196" s="119" t="s">
        <v>259</v>
      </c>
      <c r="G196" s="119"/>
      <c r="H196" s="76"/>
      <c r="I196" s="76"/>
      <c r="J196" s="113"/>
      <c r="K196" s="113"/>
      <c r="L196" s="76"/>
      <c r="M196" s="96"/>
    </row>
    <row r="197" spans="1:13" s="77" customFormat="1" ht="39.75" customHeight="1" x14ac:dyDescent="0.35">
      <c r="A197" s="119" t="s">
        <v>270</v>
      </c>
      <c r="B197" s="119"/>
      <c r="C197" s="119"/>
      <c r="D197" s="119"/>
      <c r="E197" s="96"/>
      <c r="F197" s="119" t="s">
        <v>271</v>
      </c>
      <c r="G197" s="119"/>
      <c r="H197" s="76"/>
      <c r="I197" s="76"/>
      <c r="J197" s="76"/>
      <c r="K197" s="76"/>
      <c r="L197" s="76"/>
      <c r="M197" s="96"/>
    </row>
    <row r="198" spans="1:13" s="77" customFormat="1" ht="39.75" customHeight="1" x14ac:dyDescent="0.35">
      <c r="A198" s="119" t="s">
        <v>272</v>
      </c>
      <c r="B198" s="119"/>
      <c r="C198" s="119"/>
      <c r="D198" s="119"/>
      <c r="E198" s="96"/>
      <c r="F198" s="119" t="s">
        <v>273</v>
      </c>
      <c r="G198" s="119"/>
      <c r="H198" s="119"/>
      <c r="I198" s="76"/>
      <c r="J198" s="76"/>
      <c r="K198" s="76"/>
      <c r="L198" s="76"/>
      <c r="M198" s="96"/>
    </row>
    <row r="199" spans="1:13" s="77" customFormat="1" ht="39.75" customHeight="1" x14ac:dyDescent="0.35">
      <c r="A199" s="119" t="s">
        <v>274</v>
      </c>
      <c r="B199" s="119"/>
      <c r="C199" s="119"/>
      <c r="D199" s="119"/>
      <c r="E199" s="96"/>
      <c r="F199" s="119" t="s">
        <v>275</v>
      </c>
      <c r="G199" s="119"/>
      <c r="H199" s="76"/>
      <c r="I199" s="76"/>
      <c r="J199" s="76"/>
      <c r="K199" s="76"/>
      <c r="L199" s="76"/>
      <c r="M199" s="96"/>
    </row>
    <row r="200" spans="1:13" s="77" customFormat="1" ht="39.75" customHeight="1" x14ac:dyDescent="0.35">
      <c r="A200" s="119" t="s">
        <v>260</v>
      </c>
      <c r="B200" s="119"/>
      <c r="C200" s="119"/>
      <c r="D200" s="119"/>
      <c r="E200" s="96"/>
      <c r="F200" s="119" t="s">
        <v>261</v>
      </c>
      <c r="G200" s="119"/>
      <c r="H200" s="96"/>
      <c r="I200" s="76"/>
      <c r="J200" s="76"/>
      <c r="K200" s="76"/>
      <c r="L200" s="76"/>
      <c r="M200" s="96"/>
    </row>
  </sheetData>
  <autoFilter ref="A9:M188"/>
  <mergeCells count="22">
    <mergeCell ref="J196:K196"/>
    <mergeCell ref="F198:H198"/>
    <mergeCell ref="A196:D196"/>
    <mergeCell ref="A197:D197"/>
    <mergeCell ref="A198:D198"/>
    <mergeCell ref="A199:D199"/>
    <mergeCell ref="A200:D200"/>
    <mergeCell ref="F192:G193"/>
    <mergeCell ref="F194:G195"/>
    <mergeCell ref="F196:G196"/>
    <mergeCell ref="F197:G197"/>
    <mergeCell ref="F199:G199"/>
    <mergeCell ref="F200:G200"/>
    <mergeCell ref="A192:D193"/>
    <mergeCell ref="A194:D195"/>
    <mergeCell ref="A188:D188"/>
    <mergeCell ref="H1:M1"/>
    <mergeCell ref="H2:M2"/>
    <mergeCell ref="H3:M3"/>
    <mergeCell ref="H4:M4"/>
    <mergeCell ref="H5:M5"/>
    <mergeCell ref="A7:M7"/>
  </mergeCells>
  <pageMargins left="0.70866141732283472" right="0.70866141732283472" top="0.74803149606299213" bottom="0.74803149606299213" header="0.31496062992125984" footer="0.31496062992125984"/>
  <pageSetup paperSize="8" scale="28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Без амината и сепаратора КУДУ</vt:lpstr>
      <vt:lpstr>Заполнить</vt:lpstr>
      <vt:lpstr>'Без амината и сепаратора КУДУ'!Область_печати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2021-02-24T04:34:03Z</dcterms:modified>
</cp:coreProperties>
</file>